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05" yWindow="810" windowWidth="20115" windowHeight="793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" i="2" l="1"/>
  <c r="L4" i="2" l="1"/>
  <c r="M4" i="2"/>
  <c r="D12" i="2" l="1"/>
  <c r="D11" i="2"/>
  <c r="E11" i="2" s="1"/>
  <c r="D9" i="2"/>
  <c r="E8" i="2"/>
  <c r="D8" i="2"/>
  <c r="D6" i="2"/>
  <c r="D5" i="2"/>
  <c r="E5" i="2" s="1"/>
  <c r="N4" i="2"/>
  <c r="O4" i="2"/>
  <c r="D3" i="2"/>
  <c r="D2" i="2"/>
  <c r="E2" i="2" s="1"/>
  <c r="E3" i="1" l="1"/>
  <c r="E2" i="1"/>
  <c r="E4" i="1" l="1"/>
  <c r="D4" i="1" s="1"/>
  <c r="E7" i="1" l="1"/>
  <c r="C7" i="1" s="1"/>
  <c r="C4" i="1"/>
  <c r="D7" i="1" l="1"/>
  <c r="C10" i="1"/>
</calcChain>
</file>

<file path=xl/sharedStrings.xml><?xml version="1.0" encoding="utf-8"?>
<sst xmlns="http://schemas.openxmlformats.org/spreadsheetml/2006/main" count="20" uniqueCount="17">
  <si>
    <t>cl</t>
  </si>
  <si>
    <t>top</t>
  </si>
  <si>
    <t>bottom</t>
  </si>
  <si>
    <t>drop</t>
  </si>
  <si>
    <t>radius</t>
  </si>
  <si>
    <t>nipple</t>
  </si>
  <si>
    <t>pipe</t>
  </si>
  <si>
    <t>Measurements</t>
  </si>
  <si>
    <t>Dimensions</t>
  </si>
  <si>
    <t>A</t>
  </si>
  <si>
    <t>B</t>
  </si>
  <si>
    <t>C</t>
  </si>
  <si>
    <t>D1</t>
  </si>
  <si>
    <t>D2</t>
  </si>
  <si>
    <t>E (4-12)</t>
  </si>
  <si>
    <t>E (13-18)</t>
  </si>
  <si>
    <t>3 (19 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</si>
</sst>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0" xfId="0" applyBorder="1"/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67826</xdr:colOff>
      <xdr:row>4</xdr:row>
      <xdr:rowOff>95251</xdr:rowOff>
    </xdr:from>
    <xdr:to>
      <xdr:col>18</xdr:col>
      <xdr:colOff>361950</xdr:colOff>
      <xdr:row>25</xdr:row>
      <xdr:rowOff>41933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8351" y="933451"/>
          <a:ext cx="2827774" cy="4042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C4" sqref="C4"/>
    </sheetView>
  </sheetViews>
  <sheetFormatPr defaultRowHeight="15" x14ac:dyDescent="0.25"/>
  <sheetData>
    <row r="2" spans="2:5" x14ac:dyDescent="0.25">
      <c r="B2" s="1" t="s">
        <v>1</v>
      </c>
      <c r="C2" s="1">
        <v>29</v>
      </c>
      <c r="D2" s="1">
        <v>9</v>
      </c>
      <c r="E2">
        <f>C2*12+D2</f>
        <v>357</v>
      </c>
    </row>
    <row r="3" spans="2:5" x14ac:dyDescent="0.25">
      <c r="B3" s="1" t="s">
        <v>2</v>
      </c>
      <c r="C3" s="1">
        <v>26</v>
      </c>
      <c r="D3" s="1">
        <v>11</v>
      </c>
      <c r="E3">
        <f>C3*12+D3</f>
        <v>323</v>
      </c>
    </row>
    <row r="4" spans="2:5" x14ac:dyDescent="0.25">
      <c r="B4" s="1" t="s">
        <v>0</v>
      </c>
      <c r="C4" s="2">
        <f>INT(E4/12)</f>
        <v>28</v>
      </c>
      <c r="D4" s="1">
        <f>MOD(E4,12)</f>
        <v>4</v>
      </c>
      <c r="E4">
        <f>AVERAGE(E2:E3)</f>
        <v>340</v>
      </c>
    </row>
    <row r="5" spans="2:5" x14ac:dyDescent="0.25">
      <c r="B5" s="3"/>
      <c r="C5" s="4"/>
      <c r="D5" s="3"/>
    </row>
    <row r="6" spans="2:5" x14ac:dyDescent="0.25">
      <c r="B6" s="1" t="s">
        <v>4</v>
      </c>
      <c r="C6" s="1">
        <v>4</v>
      </c>
    </row>
    <row r="7" spans="2:5" x14ac:dyDescent="0.25">
      <c r="B7" s="1" t="s">
        <v>3</v>
      </c>
      <c r="C7" s="2">
        <f>INT(E7/12)</f>
        <v>27</v>
      </c>
      <c r="D7" s="1">
        <f>MOD(E7,12)</f>
        <v>10</v>
      </c>
      <c r="E7">
        <f>E4-1.5*C6</f>
        <v>334</v>
      </c>
    </row>
    <row r="9" spans="2:5" x14ac:dyDescent="0.25">
      <c r="B9" t="s">
        <v>5</v>
      </c>
      <c r="C9">
        <v>1</v>
      </c>
    </row>
    <row r="10" spans="2:5" x14ac:dyDescent="0.25">
      <c r="B10" t="s">
        <v>6</v>
      </c>
      <c r="C10">
        <f>ROUNDUP(((E7-11)/59),0)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workbookViewId="0">
      <selection activeCell="U5" sqref="U5"/>
    </sheetView>
  </sheetViews>
  <sheetFormatPr defaultRowHeight="15" x14ac:dyDescent="0.25"/>
  <cols>
    <col min="2" max="2" width="3" bestFit="1" customWidth="1"/>
    <col min="3" max="3" width="2" bestFit="1" customWidth="1"/>
    <col min="4" max="4" width="4" bestFit="1" customWidth="1"/>
    <col min="5" max="5" width="8.42578125" bestFit="1" customWidth="1"/>
    <col min="6" max="6" width="4.5703125" customWidth="1"/>
    <col min="7" max="9" width="4.7109375" customWidth="1"/>
    <col min="11" max="11" width="3" bestFit="1" customWidth="1"/>
    <col min="12" max="12" width="2.85546875" bestFit="1" customWidth="1"/>
    <col min="13" max="13" width="2.7109375" bestFit="1" customWidth="1"/>
    <col min="14" max="15" width="4.42578125" bestFit="1" customWidth="1"/>
    <col min="16" max="16" width="10" bestFit="1" customWidth="1"/>
    <col min="17" max="17" width="11.42578125" bestFit="1" customWidth="1"/>
    <col min="18" max="18" width="11.5703125" bestFit="1" customWidth="1"/>
    <col min="20" max="22" width="4.42578125" customWidth="1"/>
  </cols>
  <sheetData>
    <row r="1" spans="2:22" ht="15.75" thickBot="1" x14ac:dyDescent="0.3">
      <c r="F1" s="5"/>
      <c r="G1" s="6"/>
      <c r="H1" s="7"/>
      <c r="I1" s="7"/>
    </row>
    <row r="2" spans="2:22" x14ac:dyDescent="0.25">
      <c r="B2" s="8">
        <v>29</v>
      </c>
      <c r="C2" s="9">
        <v>5</v>
      </c>
      <c r="D2" s="9">
        <f>B2*12+C2</f>
        <v>353</v>
      </c>
      <c r="E2" s="22">
        <f>AVERAGE(D2:D3)</f>
        <v>346</v>
      </c>
      <c r="K2" s="24" t="s">
        <v>7</v>
      </c>
      <c r="L2" s="25"/>
      <c r="M2" s="25"/>
      <c r="N2" s="25"/>
      <c r="O2" s="25"/>
      <c r="P2" s="25"/>
      <c r="Q2" s="25"/>
      <c r="R2" s="26"/>
      <c r="T2" s="27" t="s">
        <v>8</v>
      </c>
      <c r="U2" s="28"/>
      <c r="V2" s="29"/>
    </row>
    <row r="3" spans="2:22" ht="19.5" thickBot="1" x14ac:dyDescent="0.3">
      <c r="B3" s="10">
        <v>28</v>
      </c>
      <c r="C3" s="11">
        <v>3</v>
      </c>
      <c r="D3" s="11">
        <f>B3*12+C3</f>
        <v>339</v>
      </c>
      <c r="E3" s="23"/>
      <c r="K3" s="12" t="s">
        <v>9</v>
      </c>
      <c r="L3" s="13" t="s">
        <v>10</v>
      </c>
      <c r="M3" s="13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14" t="s">
        <v>16</v>
      </c>
      <c r="T3" s="15" t="s">
        <v>9</v>
      </c>
      <c r="U3" s="16" t="s">
        <v>10</v>
      </c>
      <c r="V3" s="17" t="s">
        <v>11</v>
      </c>
    </row>
    <row r="4" spans="2:22" ht="15.75" thickBot="1" x14ac:dyDescent="0.3">
      <c r="K4" s="10">
        <f>T4</f>
        <v>20</v>
      </c>
      <c r="L4" s="11">
        <f>U4</f>
        <v>14</v>
      </c>
      <c r="M4" s="11">
        <f>V4</f>
        <v>14</v>
      </c>
      <c r="N4" s="11">
        <f>2*M4+6</f>
        <v>34</v>
      </c>
      <c r="O4" s="11">
        <f>K4</f>
        <v>20</v>
      </c>
      <c r="P4" s="11">
        <v>8.5</v>
      </c>
      <c r="Q4" s="11">
        <v>11.5</v>
      </c>
      <c r="R4" s="18">
        <v>14.5</v>
      </c>
      <c r="T4" s="19">
        <v>20</v>
      </c>
      <c r="U4" s="20">
        <v>14</v>
      </c>
      <c r="V4" s="21">
        <v>14</v>
      </c>
    </row>
    <row r="5" spans="2:22" x14ac:dyDescent="0.25">
      <c r="B5" s="8">
        <v>29</v>
      </c>
      <c r="C5" s="9">
        <v>7</v>
      </c>
      <c r="D5" s="9">
        <f>B5*12+C5</f>
        <v>355</v>
      </c>
      <c r="E5" s="22">
        <f>AVERAGE(D5:D6)</f>
        <v>342</v>
      </c>
    </row>
    <row r="6" spans="2:22" ht="15.75" thickBot="1" x14ac:dyDescent="0.3">
      <c r="B6" s="10">
        <v>27</v>
      </c>
      <c r="C6" s="11">
        <v>5</v>
      </c>
      <c r="D6" s="11">
        <f>B6*12+C6</f>
        <v>329</v>
      </c>
      <c r="E6" s="23"/>
    </row>
    <row r="7" spans="2:22" ht="15.75" thickBot="1" x14ac:dyDescent="0.3"/>
    <row r="8" spans="2:22" x14ac:dyDescent="0.25">
      <c r="B8" s="8">
        <v>29</v>
      </c>
      <c r="C8" s="9">
        <v>7</v>
      </c>
      <c r="D8" s="9">
        <f>B8*12+C8</f>
        <v>355</v>
      </c>
      <c r="E8" s="22">
        <f>AVERAGE(D8:D9)</f>
        <v>346</v>
      </c>
    </row>
    <row r="9" spans="2:22" ht="15.75" thickBot="1" x14ac:dyDescent="0.3">
      <c r="B9" s="10">
        <v>28</v>
      </c>
      <c r="C9" s="11">
        <v>1</v>
      </c>
      <c r="D9" s="11">
        <f>B9*12+C9</f>
        <v>337</v>
      </c>
      <c r="E9" s="23"/>
    </row>
    <row r="10" spans="2:22" ht="15.75" thickBot="1" x14ac:dyDescent="0.3"/>
    <row r="11" spans="2:22" x14ac:dyDescent="0.25">
      <c r="B11" s="8">
        <v>29</v>
      </c>
      <c r="C11" s="9">
        <v>7</v>
      </c>
      <c r="D11" s="9">
        <f>B11*12+C11</f>
        <v>355</v>
      </c>
      <c r="E11" s="22">
        <f>AVERAGE(D11:D12)</f>
        <v>346</v>
      </c>
    </row>
    <row r="12" spans="2:22" ht="15.75" thickBot="1" x14ac:dyDescent="0.3">
      <c r="B12" s="10">
        <v>28</v>
      </c>
      <c r="C12" s="11">
        <v>1</v>
      </c>
      <c r="D12" s="11">
        <f>B12*12+C12</f>
        <v>337</v>
      </c>
      <c r="E12" s="23"/>
    </row>
  </sheetData>
  <mergeCells count="6">
    <mergeCell ref="E11:E12"/>
    <mergeCell ref="E2:E3"/>
    <mergeCell ref="K2:R2"/>
    <mergeCell ref="T2:V2"/>
    <mergeCell ref="E5:E6"/>
    <mergeCell ref="E8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2012-10-11T13:04:12Z</dcterms:created>
  <dcterms:modified xsi:type="dcterms:W3CDTF">2012-12-03T21:57:39Z</dcterms:modified>
</cp:coreProperties>
</file>