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C19" i="2"/>
  <c r="E19" i="2"/>
  <c r="E15" i="2" l="1"/>
  <c r="B42" i="2" l="1"/>
  <c r="B33" i="2" l="1"/>
  <c r="B36" i="2" s="1"/>
  <c r="E24" i="2"/>
  <c r="E23" i="2"/>
  <c r="E25" i="2" s="1"/>
  <c r="E20" i="2"/>
  <c r="E17" i="2"/>
  <c r="E9" i="2"/>
  <c r="E21" i="2" l="1"/>
  <c r="D44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<sst xmlns="http://schemas.openxmlformats.org/spreadsheetml/2006/main" count="96" uniqueCount="69">
  <si>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</si>
  <si>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</si>
  <si>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</si>
  <si>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</si>
  <si>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</si>
  <si>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</si>
  <si>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</si>
  <si>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</si>
  <si>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</si>
  <si>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</si>
  <si>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</si>
  <si>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</si>
  <si>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</si>
  <si>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</si>
  <si>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</si>
  <si>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</si>
  <si>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</si>
  <si>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</si>
  <si>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</si>
  <si>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</si>
  <si>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</si>
  <si>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</si>
  <si>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</si>
  <si>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</si>
  <si>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</si>
  <si>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</si>
  <si>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</si>
  <si>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</si>
  <si>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</si>
  <si>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</si>
  <si>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</si>
  <si>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</si>
  <si>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</si>
  <si>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</si>
  <si>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</si>
  <si>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</si>
  <si>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</si>
  <si>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</si>
  <si>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</si>
  <si>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</si>
  <si>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</si>
  <si>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</si>
  <si>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</si>
  <si>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</si>
  <si>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</si>
  <si>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</si>
  <si>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</si>
  <si>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</si>
  <si>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</si>
  <si>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</si>
  <si>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</si>
  <si>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</si>
  <si>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</si>
  <si>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</si>
  <si>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</si>
  <si>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</si>
  <si>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</si>
  <si>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</si>
  <si>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</si>
  <si>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</si>
  <si>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OMNI Duct</t>
  </si>
  <si>
    <t>Mike Halbert</t>
  </si>
  <si>
    <t>021214-01</t>
  </si>
  <si>
    <t>96 Cartridge Dust Collector</t>
  </si>
  <si>
    <t>Spiral Duct</t>
  </si>
  <si>
    <t>Vibration Isolator</t>
  </si>
  <si>
    <t>Rect to Round</t>
  </si>
  <si>
    <t>Fan (24000 CFM)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</si>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</sst>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8" xfId="0" applyBorder="1"/>
    <xf numFmtId="44" fontId="0" fillId="0" borderId="10" xfId="1" applyFont="1" applyBorder="1"/>
    <xf numFmtId="14" fontId="0" fillId="0" borderId="0" xfId="0" applyNumberForma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Normal="100" workbookViewId="0">
      <selection activeCell="E9" sqref="E9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41679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41682</v>
      </c>
      <c r="G9" s="28" t="s">
        <v>68</v>
      </c>
    </row>
    <row r="10" spans="1:7" x14ac:dyDescent="0.25">
      <c r="B10" s="50" t="s">
        <v>67</v>
      </c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64</v>
      </c>
      <c r="C17" s="55">
        <v>11821.96</v>
      </c>
      <c r="D17" s="48">
        <v>0.35</v>
      </c>
      <c r="E17" s="56">
        <f>(1.1*C17)/(1-D17)</f>
        <v>20006.393846153846</v>
      </c>
      <c r="F17" s="57">
        <v>41682</v>
      </c>
      <c r="G17" s="28" t="s">
        <v>68</v>
      </c>
    </row>
    <row r="18" spans="1:7" x14ac:dyDescent="0.25">
      <c r="A18" s="6"/>
      <c r="B18" s="82" t="s">
        <v>65</v>
      </c>
      <c r="C18" s="83">
        <v>150</v>
      </c>
      <c r="D18" s="58">
        <v>1</v>
      </c>
      <c r="E18" s="59">
        <f>C18*(D18+1)</f>
        <v>300</v>
      </c>
      <c r="F18" s="84"/>
      <c r="G18" s="27"/>
    </row>
    <row r="19" spans="1:7" x14ac:dyDescent="0.25">
      <c r="A19" s="1"/>
      <c r="B19" s="50" t="s">
        <v>66</v>
      </c>
      <c r="C19" s="85">
        <f>500*3</f>
        <v>1500</v>
      </c>
      <c r="D19" s="58">
        <v>1</v>
      </c>
      <c r="E19" s="59">
        <f>C19*(D19+1)</f>
        <v>3000</v>
      </c>
    </row>
    <row r="20" spans="1:7" ht="15.75" thickBot="1" x14ac:dyDescent="0.3">
      <c r="A20" s="1"/>
      <c r="B20" s="52"/>
      <c r="C20" s="60"/>
      <c r="D20" s="61">
        <v>0</v>
      </c>
      <c r="E20" s="62">
        <f>C20</f>
        <v>0</v>
      </c>
    </row>
    <row r="21" spans="1:7" ht="15.75" thickBot="1" x14ac:dyDescent="0.3">
      <c r="A21" s="1"/>
      <c r="B21" s="27"/>
      <c r="C21" s="63"/>
      <c r="D21" s="70" t="s">
        <v>54</v>
      </c>
      <c r="E21" s="66">
        <f>SUM(E17:E20)</f>
        <v>23306.393846153846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/>
      <c r="C23" s="55"/>
      <c r="D23" s="48">
        <v>1</v>
      </c>
      <c r="E23" s="56">
        <f>C23*(1+D23)</f>
        <v>0</v>
      </c>
      <c r="F23" s="57">
        <v>41682</v>
      </c>
      <c r="G23" s="28" t="s">
        <v>68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70" t="s">
        <v>54</v>
      </c>
      <c r="E25" s="66">
        <f>SUM(E23:E24)</f>
        <v>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4</v>
      </c>
      <c r="E29" s="28">
        <v>5</v>
      </c>
      <c r="F29" s="57">
        <v>41682</v>
      </c>
      <c r="G29" s="28" t="s">
        <v>68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10800</v>
      </c>
      <c r="C33" s="57">
        <v>41682</v>
      </c>
      <c r="D33" s="28" t="s">
        <v>68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1" t="s">
        <v>59</v>
      </c>
      <c r="B35" s="66">
        <v>1200</v>
      </c>
    </row>
    <row r="36" spans="1:6" ht="15.75" thickBot="1" x14ac:dyDescent="0.3">
      <c r="A36" s="70" t="s">
        <v>54</v>
      </c>
      <c r="B36" s="68">
        <f>SUM(B33:B34)</f>
        <v>10800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/>
      <c r="C38" s="57">
        <v>41682</v>
      </c>
      <c r="D38" s="28" t="s">
        <v>68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34106.393846153849</v>
      </c>
      <c r="E44" s="71"/>
      <c r="F44" s="71"/>
    </row>
  </sheetData>
  <printOptions gridLines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2014-02-12T16:25:47Z</cp:lastPrinted>
  <dcterms:created xsi:type="dcterms:W3CDTF">2013-10-01T11:31:33Z</dcterms:created>
  <dcterms:modified xsi:type="dcterms:W3CDTF">2014-02-12T16:29:47Z</dcterms:modified>
</cp:coreProperties>
</file>