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total count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J3" i="5" l="1"/>
  <c r="J4" i="5"/>
  <c r="J5" i="5"/>
  <c r="I3" i="5"/>
  <c r="I4" i="5"/>
  <c r="I5" i="5"/>
  <c r="J2" i="5"/>
  <c r="I2" i="5"/>
  <c r="G3" i="5"/>
  <c r="G4" i="5"/>
  <c r="G5" i="5"/>
  <c r="G2" i="5"/>
  <c r="F3" i="5" l="1"/>
  <c r="F4" i="5"/>
  <c r="F5" i="5"/>
  <c r="F2" i="5"/>
  <c r="E4" i="5"/>
  <c r="E5" i="5" s="1"/>
  <c r="E3" i="5"/>
  <c r="E2" i="5"/>
  <c r="B5" i="5"/>
</calcChain>
</file>

<file path=xl/sharedStrings.xml><?xml version="1.0" encoding="utf-8"?>
<sst xmlns="http://schemas.openxmlformats.org/spreadsheetml/2006/main" count="189" uniqueCount="43">
  <si>
    <t>drops</t>
  </si>
  <si>
    <t>Building 3</t>
  </si>
  <si>
    <t>Building 2</t>
  </si>
  <si>
    <t>Building 1B</t>
  </si>
  <si>
    <t>Building 1A</t>
  </si>
  <si>
    <t>42x38x17</t>
  </si>
  <si>
    <t>38x34x17</t>
  </si>
  <si>
    <t>34x30x17</t>
  </si>
  <si>
    <t>30x24x17</t>
  </si>
  <si>
    <t>24x17x17</t>
  </si>
  <si>
    <t>46x40x22</t>
  </si>
  <si>
    <t>40x32x22</t>
  </si>
  <si>
    <t>32x22x22</t>
  </si>
  <si>
    <t>46x42x18</t>
  </si>
  <si>
    <t>42x36x18</t>
  </si>
  <si>
    <t>36x32x18</t>
  </si>
  <si>
    <t>32x26x18</t>
  </si>
  <si>
    <t>26x18x18</t>
  </si>
  <si>
    <t>dia</t>
  </si>
  <si>
    <t>typ</t>
  </si>
  <si>
    <t>qty</t>
  </si>
  <si>
    <t>pipe</t>
  </si>
  <si>
    <t>nipple</t>
  </si>
  <si>
    <t>radius - 45</t>
  </si>
  <si>
    <t>radius - 90</t>
  </si>
  <si>
    <t>FLANGED</t>
  </si>
  <si>
    <t>K&amp;B</t>
  </si>
  <si>
    <t>1a</t>
  </si>
  <si>
    <t>1b</t>
  </si>
  <si>
    <t>1b &amp; 2</t>
  </si>
  <si>
    <t>1b &amp; 3</t>
  </si>
  <si>
    <t>1a &amp; 1b</t>
  </si>
  <si>
    <t>1a &amp; 1b &amp; 2</t>
  </si>
  <si>
    <t>cfm</t>
  </si>
  <si>
    <t>fpm</t>
  </si>
  <si>
    <t>cfm/drop</t>
  </si>
  <si>
    <t>b4 1st</t>
  </si>
  <si>
    <t>b4 2nd</t>
  </si>
  <si>
    <t>b4 3rd</t>
  </si>
  <si>
    <t>b4 4th</t>
  </si>
  <si>
    <t>22x16x16</t>
  </si>
  <si>
    <t>flange</t>
  </si>
  <si>
    <t>1a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</si>
</sst>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3" xfId="0" applyBorder="1"/>
    <xf numFmtId="0" fontId="4" fillId="0" borderId="0" xfId="0" applyFont="1"/>
    <xf numFmtId="0" fontId="0" fillId="0" borderId="1" xfId="0" applyFill="1" applyBorder="1"/>
    <xf numFmtId="0" fontId="0" fillId="0" borderId="2" xfId="0" applyBorder="1"/>
    <xf numFmtId="0" fontId="5" fillId="0" borderId="4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39"/>
  <sheetViews>
    <sheetView tabSelected="1" zoomScale="115" zoomScaleNormal="115" workbookViewId="0">
      <selection activeCell="W2" sqref="W2"/>
    </sheetView>
  </sheetViews>
  <sheetFormatPr defaultRowHeight="15" x14ac:dyDescent="0.25"/>
  <cols>
    <col min="2" max="2" width="8.5703125" bestFit="1" customWidth="1"/>
    <col min="3" max="3" width="3.7109375" bestFit="1" customWidth="1"/>
    <col min="4" max="4" width="10" bestFit="1" customWidth="1"/>
    <col min="5" max="5" width="3.85546875" bestFit="1" customWidth="1"/>
    <col min="6" max="6" width="3.140625" bestFit="1" customWidth="1"/>
    <col min="7" max="7" width="10.85546875" bestFit="1" customWidth="1"/>
    <col min="8" max="8" width="3.7109375" bestFit="1" customWidth="1"/>
    <col min="9" max="9" width="10" bestFit="1" customWidth="1"/>
    <col min="10" max="10" width="3.85546875" bestFit="1" customWidth="1"/>
    <col min="11" max="11" width="3.28515625" bestFit="1" customWidth="1"/>
    <col min="12" max="12" width="8.5703125" bestFit="1" customWidth="1"/>
    <col min="13" max="13" width="3.7109375" bestFit="1" customWidth="1"/>
    <col min="14" max="14" width="10" bestFit="1" customWidth="1"/>
    <col min="15" max="15" width="3.85546875" bestFit="1" customWidth="1"/>
    <col min="16" max="16" width="2.140625" bestFit="1" customWidth="1"/>
    <col min="17" max="17" width="10.85546875" bestFit="1" customWidth="1"/>
    <col min="18" max="18" width="3.7109375" bestFit="1" customWidth="1"/>
    <col min="19" max="19" width="10" bestFit="1" customWidth="1"/>
    <col min="20" max="20" width="3.85546875" bestFit="1" customWidth="1"/>
    <col min="21" max="21" width="2.140625" bestFit="1" customWidth="1"/>
    <col min="22" max="22" width="2.140625" customWidth="1"/>
    <col min="24" max="24" width="3.28515625" bestFit="1" customWidth="1"/>
    <col min="25" max="25" width="10" bestFit="1" customWidth="1"/>
    <col min="26" max="26" width="3.28515625" bestFit="1" customWidth="1"/>
    <col min="27" max="27" width="11" bestFit="1" customWidth="1"/>
    <col min="28" max="28" width="11" customWidth="1"/>
    <col min="30" max="30" width="3.28515625" bestFit="1" customWidth="1"/>
    <col min="31" max="31" width="10" bestFit="1" customWidth="1"/>
    <col min="32" max="32" width="3.28515625" bestFit="1" customWidth="1"/>
    <col min="33" max="33" width="6.5703125" bestFit="1" customWidth="1"/>
  </cols>
  <sheetData>
    <row r="2" spans="2:33" ht="23.25" x14ac:dyDescent="0.35">
      <c r="B2" s="17" t="s">
        <v>4</v>
      </c>
      <c r="C2" s="17"/>
      <c r="D2" s="17"/>
      <c r="E2" s="17"/>
      <c r="G2" s="17" t="s">
        <v>3</v>
      </c>
      <c r="H2" s="17"/>
      <c r="I2" s="17"/>
      <c r="J2" s="17"/>
      <c r="L2" s="17" t="s">
        <v>2</v>
      </c>
      <c r="M2" s="17"/>
      <c r="N2" s="17"/>
      <c r="O2" s="17"/>
      <c r="Q2" s="17" t="s">
        <v>1</v>
      </c>
      <c r="R2" s="17"/>
      <c r="S2" s="17"/>
      <c r="T2" s="17"/>
    </row>
    <row r="3" spans="2:33" x14ac:dyDescent="0.25">
      <c r="B3" s="1"/>
      <c r="C3" s="1" t="s">
        <v>18</v>
      </c>
      <c r="D3" s="1" t="s">
        <v>19</v>
      </c>
      <c r="E3" s="1" t="s">
        <v>20</v>
      </c>
      <c r="G3" s="1"/>
      <c r="H3" s="1" t="s">
        <v>18</v>
      </c>
      <c r="I3" s="1" t="s">
        <v>19</v>
      </c>
      <c r="J3" s="1" t="s">
        <v>20</v>
      </c>
      <c r="L3" s="1"/>
      <c r="M3" s="1" t="s">
        <v>18</v>
      </c>
      <c r="N3" s="1" t="s">
        <v>19</v>
      </c>
      <c r="O3" s="1" t="s">
        <v>20</v>
      </c>
      <c r="Q3" s="1"/>
      <c r="R3" s="1" t="s">
        <v>18</v>
      </c>
      <c r="S3" s="1" t="s">
        <v>19</v>
      </c>
      <c r="T3" s="1" t="s">
        <v>20</v>
      </c>
    </row>
    <row r="4" spans="2:33" ht="15" customHeight="1" x14ac:dyDescent="0.25">
      <c r="B4" s="15" t="s">
        <v>25</v>
      </c>
      <c r="C4" s="1">
        <v>32</v>
      </c>
      <c r="D4" s="1" t="s">
        <v>24</v>
      </c>
      <c r="E4" s="1">
        <v>6</v>
      </c>
      <c r="G4" s="16" t="s">
        <v>25</v>
      </c>
      <c r="H4" s="1">
        <v>46</v>
      </c>
      <c r="I4" s="1" t="s">
        <v>24</v>
      </c>
      <c r="J4" s="1">
        <v>6</v>
      </c>
      <c r="L4" s="15" t="s">
        <v>25</v>
      </c>
      <c r="M4" s="1">
        <v>46</v>
      </c>
      <c r="N4" s="1" t="s">
        <v>24</v>
      </c>
      <c r="O4" s="1">
        <v>4</v>
      </c>
      <c r="Q4" s="16" t="s">
        <v>25</v>
      </c>
      <c r="R4" s="1">
        <v>42</v>
      </c>
      <c r="S4" s="1" t="s">
        <v>24</v>
      </c>
      <c r="T4" s="1">
        <v>4</v>
      </c>
      <c r="U4" s="4"/>
      <c r="V4" s="3"/>
      <c r="W4" s="10" t="s">
        <v>41</v>
      </c>
      <c r="X4" s="1">
        <v>46</v>
      </c>
      <c r="Y4" s="1" t="s">
        <v>10</v>
      </c>
      <c r="Z4" s="1">
        <v>2</v>
      </c>
      <c r="AA4" s="2">
        <v>2</v>
      </c>
      <c r="AB4" s="2"/>
      <c r="AC4" s="13" t="s">
        <v>26</v>
      </c>
      <c r="AD4" s="1">
        <v>24</v>
      </c>
      <c r="AE4" s="1" t="s">
        <v>9</v>
      </c>
      <c r="AF4" s="1">
        <v>2</v>
      </c>
      <c r="AG4" s="3">
        <v>3</v>
      </c>
    </row>
    <row r="5" spans="2:33" x14ac:dyDescent="0.25">
      <c r="B5" s="15"/>
      <c r="C5" s="1">
        <v>32</v>
      </c>
      <c r="D5" s="1" t="s">
        <v>21</v>
      </c>
      <c r="E5" s="1">
        <v>12</v>
      </c>
      <c r="G5" s="16"/>
      <c r="H5" s="1">
        <v>46</v>
      </c>
      <c r="I5" s="1" t="s">
        <v>21</v>
      </c>
      <c r="J5" s="1">
        <v>12</v>
      </c>
      <c r="L5" s="15"/>
      <c r="M5" s="1">
        <v>46</v>
      </c>
      <c r="N5" s="1" t="s">
        <v>21</v>
      </c>
      <c r="O5" s="1">
        <v>19</v>
      </c>
      <c r="Q5" s="16"/>
      <c r="R5" s="1">
        <v>42</v>
      </c>
      <c r="S5" s="1" t="s">
        <v>21</v>
      </c>
      <c r="T5" s="1">
        <v>14</v>
      </c>
      <c r="U5" s="4"/>
      <c r="V5" s="3"/>
      <c r="W5" s="11"/>
      <c r="X5" s="1">
        <v>46</v>
      </c>
      <c r="Y5" s="1" t="s">
        <v>13</v>
      </c>
      <c r="Z5" s="1">
        <v>2</v>
      </c>
      <c r="AA5" s="2" t="s">
        <v>28</v>
      </c>
      <c r="AB5" s="2"/>
      <c r="AC5" s="14"/>
      <c r="AD5" s="1">
        <v>24</v>
      </c>
      <c r="AE5" s="1" t="s">
        <v>22</v>
      </c>
      <c r="AF5" s="1">
        <v>2</v>
      </c>
      <c r="AG5" s="3">
        <v>3</v>
      </c>
    </row>
    <row r="6" spans="2:33" x14ac:dyDescent="0.25">
      <c r="B6" s="15"/>
      <c r="C6" s="1">
        <v>32</v>
      </c>
      <c r="D6" s="1" t="s">
        <v>41</v>
      </c>
      <c r="E6" s="1">
        <v>6</v>
      </c>
      <c r="G6" s="16"/>
      <c r="H6" s="1">
        <v>46</v>
      </c>
      <c r="I6" s="1" t="s">
        <v>41</v>
      </c>
      <c r="J6" s="1">
        <v>6</v>
      </c>
      <c r="L6" s="15"/>
      <c r="M6" s="1">
        <v>46</v>
      </c>
      <c r="N6" s="1" t="s">
        <v>41</v>
      </c>
      <c r="O6" s="1">
        <v>5</v>
      </c>
      <c r="Q6" s="16"/>
      <c r="R6" s="1">
        <v>42</v>
      </c>
      <c r="S6" s="1" t="s">
        <v>41</v>
      </c>
      <c r="T6" s="1">
        <v>4</v>
      </c>
      <c r="U6" s="4"/>
      <c r="V6" s="3"/>
      <c r="W6" s="11"/>
      <c r="X6" s="1">
        <v>46</v>
      </c>
      <c r="Y6" s="1" t="s">
        <v>41</v>
      </c>
      <c r="Z6" s="1">
        <v>11</v>
      </c>
      <c r="AA6" s="2" t="s">
        <v>29</v>
      </c>
      <c r="AB6" s="2"/>
      <c r="AC6" s="14"/>
      <c r="AD6" s="1">
        <v>24</v>
      </c>
      <c r="AE6" s="1" t="s">
        <v>21</v>
      </c>
      <c r="AF6" s="1">
        <v>6</v>
      </c>
      <c r="AG6" s="4">
        <v>3</v>
      </c>
    </row>
    <row r="7" spans="2:33" x14ac:dyDescent="0.25">
      <c r="B7" s="15"/>
      <c r="C7" s="1">
        <v>32</v>
      </c>
      <c r="D7" s="1" t="s">
        <v>16</v>
      </c>
      <c r="E7" s="1">
        <v>2</v>
      </c>
      <c r="G7" s="16"/>
      <c r="H7" s="1">
        <v>46</v>
      </c>
      <c r="I7" s="1" t="s">
        <v>13</v>
      </c>
      <c r="J7" s="1">
        <v>2</v>
      </c>
      <c r="L7" s="15"/>
      <c r="M7" s="1">
        <v>46</v>
      </c>
      <c r="N7" s="1" t="s">
        <v>10</v>
      </c>
      <c r="O7" s="1">
        <v>2</v>
      </c>
      <c r="Q7" s="16"/>
      <c r="R7" s="1">
        <v>42</v>
      </c>
      <c r="S7" s="1" t="s">
        <v>5</v>
      </c>
      <c r="T7" s="1">
        <v>2</v>
      </c>
      <c r="U7" s="5"/>
      <c r="V7" s="3"/>
      <c r="W7" s="11"/>
      <c r="X7" s="1">
        <v>46</v>
      </c>
      <c r="Y7" s="1" t="s">
        <v>21</v>
      </c>
      <c r="Z7" s="1">
        <v>31</v>
      </c>
      <c r="AA7" s="2" t="s">
        <v>29</v>
      </c>
      <c r="AB7" s="2"/>
      <c r="AC7" s="14"/>
      <c r="AD7" s="8">
        <v>22</v>
      </c>
      <c r="AE7" s="8" t="s">
        <v>40</v>
      </c>
      <c r="AF7" s="1">
        <v>2</v>
      </c>
      <c r="AG7" s="9" t="s">
        <v>27</v>
      </c>
    </row>
    <row r="8" spans="2:33" x14ac:dyDescent="0.25">
      <c r="B8" s="15"/>
      <c r="C8" s="1">
        <v>28</v>
      </c>
      <c r="D8" s="1" t="s">
        <v>21</v>
      </c>
      <c r="E8" s="1">
        <v>4</v>
      </c>
      <c r="G8" s="16"/>
      <c r="H8" s="1">
        <v>42</v>
      </c>
      <c r="I8" s="1" t="s">
        <v>21</v>
      </c>
      <c r="J8" s="1">
        <v>8</v>
      </c>
      <c r="L8" s="15"/>
      <c r="M8" s="1">
        <v>40</v>
      </c>
      <c r="N8" s="1" t="s">
        <v>21</v>
      </c>
      <c r="O8" s="1">
        <v>6</v>
      </c>
      <c r="Q8" s="16"/>
      <c r="R8" s="1">
        <v>38</v>
      </c>
      <c r="S8" s="1" t="s">
        <v>21</v>
      </c>
      <c r="T8" s="1">
        <v>6</v>
      </c>
      <c r="U8" s="5"/>
      <c r="V8" s="3"/>
      <c r="W8" s="11"/>
      <c r="X8" s="1">
        <v>46</v>
      </c>
      <c r="Y8" s="1" t="s">
        <v>24</v>
      </c>
      <c r="Z8" s="1">
        <v>10</v>
      </c>
      <c r="AA8" s="2" t="s">
        <v>29</v>
      </c>
      <c r="AB8" s="2"/>
      <c r="AC8" s="14"/>
      <c r="AD8" s="1">
        <v>22</v>
      </c>
      <c r="AE8" s="1" t="s">
        <v>22</v>
      </c>
      <c r="AF8" s="1">
        <v>12</v>
      </c>
      <c r="AG8" s="9" t="s">
        <v>42</v>
      </c>
    </row>
    <row r="9" spans="2:33" x14ac:dyDescent="0.25">
      <c r="B9" s="15"/>
      <c r="C9" s="1">
        <v>28</v>
      </c>
      <c r="D9" s="1" t="s">
        <v>41</v>
      </c>
      <c r="E9" s="1">
        <v>2</v>
      </c>
      <c r="G9" s="16"/>
      <c r="H9" s="1">
        <v>42</v>
      </c>
      <c r="I9" s="1" t="s">
        <v>41</v>
      </c>
      <c r="J9" s="1">
        <v>2</v>
      </c>
      <c r="L9" s="15"/>
      <c r="M9" s="1">
        <v>40</v>
      </c>
      <c r="N9" s="1" t="s">
        <v>41</v>
      </c>
      <c r="O9" s="1">
        <v>2</v>
      </c>
      <c r="Q9" s="16"/>
      <c r="R9" s="1">
        <v>38</v>
      </c>
      <c r="S9" s="1" t="s">
        <v>41</v>
      </c>
      <c r="T9" s="1">
        <v>2</v>
      </c>
      <c r="U9" s="5"/>
      <c r="V9" s="3"/>
      <c r="W9" s="11"/>
      <c r="X9" s="1">
        <v>42</v>
      </c>
      <c r="Y9" s="1" t="s">
        <v>14</v>
      </c>
      <c r="Z9" s="1">
        <v>2</v>
      </c>
      <c r="AA9" s="2" t="s">
        <v>28</v>
      </c>
      <c r="AB9" s="2"/>
      <c r="AC9" s="14"/>
      <c r="AD9" s="1">
        <v>22</v>
      </c>
      <c r="AE9" s="1" t="s">
        <v>21</v>
      </c>
      <c r="AF9" s="1">
        <v>18</v>
      </c>
      <c r="AG9" s="9" t="s">
        <v>42</v>
      </c>
    </row>
    <row r="10" spans="2:33" x14ac:dyDescent="0.25">
      <c r="B10" s="15"/>
      <c r="C10" s="1">
        <v>28</v>
      </c>
      <c r="D10" s="1" t="s">
        <v>17</v>
      </c>
      <c r="E10" s="1">
        <v>2</v>
      </c>
      <c r="G10" s="16"/>
      <c r="H10" s="1">
        <v>42</v>
      </c>
      <c r="I10" s="1" t="s">
        <v>14</v>
      </c>
      <c r="J10" s="1">
        <v>2</v>
      </c>
      <c r="L10" s="15"/>
      <c r="M10" s="1">
        <v>40</v>
      </c>
      <c r="N10" s="1" t="s">
        <v>11</v>
      </c>
      <c r="O10" s="1">
        <v>2</v>
      </c>
      <c r="Q10" s="16"/>
      <c r="R10" s="1">
        <v>38</v>
      </c>
      <c r="S10" s="1" t="s">
        <v>6</v>
      </c>
      <c r="T10" s="1">
        <v>2</v>
      </c>
      <c r="U10" s="5"/>
      <c r="V10" s="3"/>
      <c r="W10" s="11"/>
      <c r="X10" s="9">
        <v>42</v>
      </c>
      <c r="Y10" s="1" t="s">
        <v>5</v>
      </c>
      <c r="Z10" s="1">
        <v>2</v>
      </c>
      <c r="AA10" s="3">
        <v>3</v>
      </c>
      <c r="AB10" s="3"/>
      <c r="AC10" s="14"/>
      <c r="AD10" s="1">
        <v>22</v>
      </c>
      <c r="AE10" s="1" t="s">
        <v>23</v>
      </c>
      <c r="AF10" s="1">
        <v>6</v>
      </c>
      <c r="AG10" s="6">
        <v>2</v>
      </c>
    </row>
    <row r="11" spans="2:33" ht="15" customHeight="1" x14ac:dyDescent="0.25">
      <c r="B11" s="15" t="s">
        <v>26</v>
      </c>
      <c r="C11" s="1">
        <v>22</v>
      </c>
      <c r="D11" s="1" t="s">
        <v>21</v>
      </c>
      <c r="E11" s="1">
        <v>4</v>
      </c>
      <c r="G11" s="16"/>
      <c r="H11" s="1">
        <v>36</v>
      </c>
      <c r="I11" s="1" t="s">
        <v>21</v>
      </c>
      <c r="J11" s="1">
        <v>8</v>
      </c>
      <c r="L11" s="15"/>
      <c r="M11" s="1">
        <v>32</v>
      </c>
      <c r="N11" s="1" t="s">
        <v>21</v>
      </c>
      <c r="O11" s="1">
        <v>6</v>
      </c>
      <c r="Q11" s="16"/>
      <c r="R11" s="1">
        <v>34</v>
      </c>
      <c r="S11" s="1" t="s">
        <v>21</v>
      </c>
      <c r="T11" s="1">
        <v>6</v>
      </c>
      <c r="U11" s="5"/>
      <c r="V11" s="3"/>
      <c r="W11" s="11"/>
      <c r="X11" s="9">
        <v>42</v>
      </c>
      <c r="Y11" s="1" t="s">
        <v>41</v>
      </c>
      <c r="Z11" s="1">
        <v>2</v>
      </c>
      <c r="AA11" s="2" t="s">
        <v>30</v>
      </c>
      <c r="AB11" s="2"/>
      <c r="AC11" s="14"/>
      <c r="AD11" s="1">
        <v>22</v>
      </c>
      <c r="AE11" s="1" t="s">
        <v>24</v>
      </c>
      <c r="AF11" s="1">
        <v>2</v>
      </c>
      <c r="AG11" s="6">
        <v>2</v>
      </c>
    </row>
    <row r="12" spans="2:33" x14ac:dyDescent="0.25">
      <c r="B12" s="15"/>
      <c r="C12" s="1">
        <v>22</v>
      </c>
      <c r="D12" s="1" t="s">
        <v>22</v>
      </c>
      <c r="E12" s="1">
        <v>2</v>
      </c>
      <c r="G12" s="16"/>
      <c r="H12" s="1">
        <v>36</v>
      </c>
      <c r="I12" s="1" t="s">
        <v>41</v>
      </c>
      <c r="J12" s="1">
        <v>2</v>
      </c>
      <c r="L12" s="15"/>
      <c r="M12" s="1">
        <v>32</v>
      </c>
      <c r="N12" s="1" t="s">
        <v>41</v>
      </c>
      <c r="O12" s="1">
        <v>2</v>
      </c>
      <c r="Q12" s="16"/>
      <c r="R12" s="1">
        <v>34</v>
      </c>
      <c r="S12" s="1" t="s">
        <v>41</v>
      </c>
      <c r="T12" s="1">
        <v>2</v>
      </c>
      <c r="U12" s="5"/>
      <c r="V12" s="3"/>
      <c r="W12" s="11"/>
      <c r="X12" s="1">
        <v>42</v>
      </c>
      <c r="Y12" s="1" t="s">
        <v>21</v>
      </c>
      <c r="Z12" s="1">
        <v>22</v>
      </c>
      <c r="AA12" s="2" t="s">
        <v>30</v>
      </c>
      <c r="AB12" s="2"/>
      <c r="AC12" s="14"/>
      <c r="AD12" s="1">
        <v>18</v>
      </c>
      <c r="AE12" s="1" t="s">
        <v>22</v>
      </c>
      <c r="AF12" s="1">
        <v>14</v>
      </c>
      <c r="AG12" s="6" t="s">
        <v>28</v>
      </c>
    </row>
    <row r="13" spans="2:33" x14ac:dyDescent="0.25">
      <c r="B13" s="15"/>
      <c r="C13" s="4">
        <v>22</v>
      </c>
      <c r="D13" s="8" t="s">
        <v>40</v>
      </c>
      <c r="E13" s="1">
        <v>2</v>
      </c>
      <c r="G13" s="16"/>
      <c r="H13" s="1">
        <v>36</v>
      </c>
      <c r="I13" s="1" t="s">
        <v>15</v>
      </c>
      <c r="J13" s="1">
        <v>2</v>
      </c>
      <c r="L13" s="15"/>
      <c r="M13" s="1">
        <v>32</v>
      </c>
      <c r="N13" s="1" t="s">
        <v>12</v>
      </c>
      <c r="O13" s="1">
        <v>2</v>
      </c>
      <c r="Q13" s="16"/>
      <c r="R13" s="1">
        <v>34</v>
      </c>
      <c r="S13" s="1" t="s">
        <v>7</v>
      </c>
      <c r="T13" s="1">
        <v>2</v>
      </c>
      <c r="U13" s="5"/>
      <c r="V13" s="3"/>
      <c r="W13" s="11"/>
      <c r="X13" s="1">
        <v>42</v>
      </c>
      <c r="Y13" s="1" t="s">
        <v>24</v>
      </c>
      <c r="Z13" s="1">
        <v>4</v>
      </c>
      <c r="AA13" s="3">
        <v>3</v>
      </c>
      <c r="AB13" s="3"/>
      <c r="AC13" s="14"/>
      <c r="AD13" s="1">
        <v>18</v>
      </c>
      <c r="AE13" s="1" t="s">
        <v>21</v>
      </c>
      <c r="AF13" s="1">
        <v>20</v>
      </c>
      <c r="AG13" s="6" t="s">
        <v>28</v>
      </c>
    </row>
    <row r="14" spans="2:33" x14ac:dyDescent="0.25">
      <c r="B14" s="15"/>
      <c r="C14" s="4">
        <v>16</v>
      </c>
      <c r="D14" s="8" t="s">
        <v>21</v>
      </c>
      <c r="E14" s="1">
        <v>14</v>
      </c>
      <c r="G14" s="16"/>
      <c r="H14" s="1">
        <v>32</v>
      </c>
      <c r="I14" s="1" t="s">
        <v>21</v>
      </c>
      <c r="J14" s="1">
        <v>8</v>
      </c>
      <c r="L14" s="15" t="s">
        <v>26</v>
      </c>
      <c r="M14" s="1">
        <v>22</v>
      </c>
      <c r="N14" s="1" t="s">
        <v>21</v>
      </c>
      <c r="O14" s="1">
        <v>14</v>
      </c>
      <c r="Q14" s="16"/>
      <c r="R14" s="1">
        <v>30</v>
      </c>
      <c r="S14" s="1" t="s">
        <v>21</v>
      </c>
      <c r="T14" s="1">
        <v>6</v>
      </c>
      <c r="U14" s="5"/>
      <c r="V14" s="3"/>
      <c r="W14" s="11"/>
      <c r="X14" s="1">
        <v>40</v>
      </c>
      <c r="Y14" s="1" t="s">
        <v>11</v>
      </c>
      <c r="Z14" s="1">
        <v>2</v>
      </c>
      <c r="AA14" s="2">
        <v>2</v>
      </c>
      <c r="AB14" s="2"/>
      <c r="AC14" s="14"/>
      <c r="AD14" s="1">
        <v>18</v>
      </c>
      <c r="AE14" s="1" t="s">
        <v>23</v>
      </c>
      <c r="AF14" s="1">
        <v>10</v>
      </c>
      <c r="AG14" s="6" t="s">
        <v>28</v>
      </c>
    </row>
    <row r="15" spans="2:33" x14ac:dyDescent="0.25">
      <c r="B15" s="15"/>
      <c r="C15" s="4">
        <v>16</v>
      </c>
      <c r="D15" s="8" t="s">
        <v>22</v>
      </c>
      <c r="E15" s="1">
        <v>10</v>
      </c>
      <c r="G15" s="16"/>
      <c r="H15" s="1">
        <v>32</v>
      </c>
      <c r="I15" s="1" t="s">
        <v>41</v>
      </c>
      <c r="J15" s="1">
        <v>2</v>
      </c>
      <c r="L15" s="15"/>
      <c r="M15" s="1">
        <v>22</v>
      </c>
      <c r="N15" s="1" t="s">
        <v>22</v>
      </c>
      <c r="O15" s="1">
        <v>10</v>
      </c>
      <c r="Q15" s="16"/>
      <c r="R15" s="1">
        <v>30</v>
      </c>
      <c r="S15" s="1" t="s">
        <v>41</v>
      </c>
      <c r="T15" s="1">
        <v>2</v>
      </c>
      <c r="U15" s="5"/>
      <c r="V15" s="3"/>
      <c r="W15" s="11"/>
      <c r="X15" s="1">
        <v>40</v>
      </c>
      <c r="Y15" s="1" t="s">
        <v>41</v>
      </c>
      <c r="Z15" s="1">
        <v>2</v>
      </c>
      <c r="AA15" s="2">
        <v>2</v>
      </c>
      <c r="AB15" s="2"/>
      <c r="AC15" s="14"/>
      <c r="AD15" s="1">
        <v>18</v>
      </c>
      <c r="AE15" s="1" t="s">
        <v>24</v>
      </c>
      <c r="AF15" s="1">
        <v>2</v>
      </c>
      <c r="AG15" s="6" t="s">
        <v>28</v>
      </c>
    </row>
    <row r="16" spans="2:33" x14ac:dyDescent="0.25">
      <c r="B16" s="15"/>
      <c r="C16" s="1">
        <v>16</v>
      </c>
      <c r="D16" s="1" t="s">
        <v>23</v>
      </c>
      <c r="E16" s="1">
        <v>6</v>
      </c>
      <c r="G16" s="16"/>
      <c r="H16" s="1">
        <v>32</v>
      </c>
      <c r="I16" s="1" t="s">
        <v>16</v>
      </c>
      <c r="J16" s="1">
        <v>2</v>
      </c>
      <c r="L16" s="15"/>
      <c r="M16" s="1">
        <v>22</v>
      </c>
      <c r="N16" s="1" t="s">
        <v>23</v>
      </c>
      <c r="O16" s="1">
        <v>6</v>
      </c>
      <c r="Q16" s="16"/>
      <c r="R16" s="1">
        <v>30</v>
      </c>
      <c r="S16" s="1" t="s">
        <v>8</v>
      </c>
      <c r="T16" s="1">
        <v>2</v>
      </c>
      <c r="U16" s="5"/>
      <c r="V16" s="3"/>
      <c r="W16" s="11"/>
      <c r="X16" s="1">
        <v>40</v>
      </c>
      <c r="Y16" s="1" t="s">
        <v>21</v>
      </c>
      <c r="Z16" s="1">
        <v>6</v>
      </c>
      <c r="AA16" s="2">
        <v>2</v>
      </c>
      <c r="AB16" s="2"/>
      <c r="AC16" s="14"/>
      <c r="AD16" s="1">
        <v>17</v>
      </c>
      <c r="AE16" s="1" t="s">
        <v>22</v>
      </c>
      <c r="AF16" s="1">
        <v>14</v>
      </c>
      <c r="AG16" s="5">
        <v>3</v>
      </c>
    </row>
    <row r="17" spans="2:33" x14ac:dyDescent="0.25">
      <c r="B17" s="15"/>
      <c r="C17" s="1">
        <v>16</v>
      </c>
      <c r="D17" s="1" t="s">
        <v>24</v>
      </c>
      <c r="E17" s="1">
        <v>2</v>
      </c>
      <c r="G17" s="16"/>
      <c r="H17" s="1">
        <v>26</v>
      </c>
      <c r="I17" s="1" t="s">
        <v>21</v>
      </c>
      <c r="J17" s="1">
        <v>8</v>
      </c>
      <c r="L17" s="15"/>
      <c r="M17" s="1">
        <v>22</v>
      </c>
      <c r="N17" s="1" t="s">
        <v>24</v>
      </c>
      <c r="O17" s="1">
        <v>2</v>
      </c>
      <c r="Q17" s="16" t="s">
        <v>26</v>
      </c>
      <c r="R17" s="1">
        <v>24</v>
      </c>
      <c r="S17" s="1" t="s">
        <v>21</v>
      </c>
      <c r="T17" s="1">
        <v>6</v>
      </c>
      <c r="U17" s="5"/>
      <c r="V17" s="3"/>
      <c r="W17" s="11"/>
      <c r="X17" s="1">
        <v>38</v>
      </c>
      <c r="Y17" s="1" t="s">
        <v>6</v>
      </c>
      <c r="Z17" s="1">
        <v>2</v>
      </c>
      <c r="AA17" s="3">
        <v>3</v>
      </c>
      <c r="AB17" s="3"/>
      <c r="AC17" s="14"/>
      <c r="AD17" s="1">
        <v>17</v>
      </c>
      <c r="AE17" s="1" t="s">
        <v>21</v>
      </c>
      <c r="AF17" s="1">
        <v>18</v>
      </c>
      <c r="AG17" s="5">
        <v>3</v>
      </c>
    </row>
    <row r="18" spans="2:33" x14ac:dyDescent="0.25">
      <c r="G18" s="16"/>
      <c r="H18" s="1">
        <v>26</v>
      </c>
      <c r="I18" s="1" t="s">
        <v>41</v>
      </c>
      <c r="J18" s="1">
        <v>2</v>
      </c>
      <c r="Q18" s="16"/>
      <c r="R18" s="1">
        <v>24</v>
      </c>
      <c r="S18" s="1" t="s">
        <v>22</v>
      </c>
      <c r="T18" s="1">
        <v>2</v>
      </c>
      <c r="U18" s="5"/>
      <c r="V18" s="3"/>
      <c r="W18" s="11"/>
      <c r="X18" s="1">
        <v>38</v>
      </c>
      <c r="Y18" s="1" t="s">
        <v>41</v>
      </c>
      <c r="Z18" s="1">
        <v>2</v>
      </c>
      <c r="AA18" s="3">
        <v>3</v>
      </c>
      <c r="AB18" s="3"/>
      <c r="AC18" s="14"/>
      <c r="AD18" s="1">
        <v>17</v>
      </c>
      <c r="AE18" s="1" t="s">
        <v>23</v>
      </c>
      <c r="AF18" s="1">
        <v>10</v>
      </c>
      <c r="AG18" s="5">
        <v>3</v>
      </c>
    </row>
    <row r="19" spans="2:33" x14ac:dyDescent="0.25">
      <c r="G19" s="16"/>
      <c r="H19" s="1">
        <v>26</v>
      </c>
      <c r="I19" s="1" t="s">
        <v>17</v>
      </c>
      <c r="J19" s="8">
        <v>2</v>
      </c>
      <c r="Q19" s="16"/>
      <c r="R19" s="1">
        <v>24</v>
      </c>
      <c r="S19" s="1" t="s">
        <v>9</v>
      </c>
      <c r="T19" s="1">
        <v>2</v>
      </c>
      <c r="U19" s="5"/>
      <c r="V19" s="3"/>
      <c r="W19" s="11"/>
      <c r="X19" s="1">
        <v>38</v>
      </c>
      <c r="Y19" s="1" t="s">
        <v>21</v>
      </c>
      <c r="Z19" s="1">
        <v>6</v>
      </c>
      <c r="AA19" s="3">
        <v>3</v>
      </c>
      <c r="AB19" s="3"/>
      <c r="AC19" s="14"/>
      <c r="AD19" s="1">
        <v>17</v>
      </c>
      <c r="AE19" s="1" t="s">
        <v>24</v>
      </c>
      <c r="AF19" s="1">
        <v>2</v>
      </c>
      <c r="AG19" s="5">
        <v>3</v>
      </c>
    </row>
    <row r="20" spans="2:33" x14ac:dyDescent="0.25">
      <c r="G20" s="15" t="s">
        <v>26</v>
      </c>
      <c r="H20" s="1">
        <v>18</v>
      </c>
      <c r="I20" s="1" t="s">
        <v>21</v>
      </c>
      <c r="J20" s="1">
        <v>20</v>
      </c>
      <c r="Q20" s="16"/>
      <c r="R20" s="1">
        <v>17</v>
      </c>
      <c r="S20" s="1" t="s">
        <v>21</v>
      </c>
      <c r="T20" s="1">
        <v>18</v>
      </c>
      <c r="U20" s="5"/>
      <c r="V20" s="3"/>
      <c r="W20" s="11"/>
      <c r="X20" s="1">
        <v>36</v>
      </c>
      <c r="Y20" s="1" t="s">
        <v>15</v>
      </c>
      <c r="Z20" s="1">
        <v>2</v>
      </c>
      <c r="AA20" s="2" t="s">
        <v>28</v>
      </c>
      <c r="AB20" s="2"/>
      <c r="AC20" s="14"/>
      <c r="AD20" s="8">
        <v>16</v>
      </c>
      <c r="AE20" s="8" t="s">
        <v>22</v>
      </c>
      <c r="AF20" s="1">
        <v>10</v>
      </c>
      <c r="AG20" s="6" t="s">
        <v>27</v>
      </c>
    </row>
    <row r="21" spans="2:33" x14ac:dyDescent="0.25">
      <c r="G21" s="15"/>
      <c r="H21" s="1">
        <v>18</v>
      </c>
      <c r="I21" s="1" t="s">
        <v>22</v>
      </c>
      <c r="J21" s="1">
        <v>14</v>
      </c>
      <c r="Q21" s="16"/>
      <c r="R21" s="1">
        <v>17</v>
      </c>
      <c r="S21" s="1" t="s">
        <v>22</v>
      </c>
      <c r="T21" s="1">
        <v>14</v>
      </c>
      <c r="U21" s="5"/>
      <c r="V21" s="3"/>
      <c r="W21" s="11"/>
      <c r="X21" s="1">
        <v>36</v>
      </c>
      <c r="Y21" s="1" t="s">
        <v>41</v>
      </c>
      <c r="Z21" s="1">
        <v>2</v>
      </c>
      <c r="AA21" t="s">
        <v>28</v>
      </c>
      <c r="AC21" s="14"/>
      <c r="AD21" s="8">
        <v>16</v>
      </c>
      <c r="AE21" s="8" t="s">
        <v>21</v>
      </c>
      <c r="AF21" s="1">
        <v>14</v>
      </c>
      <c r="AG21" s="6" t="s">
        <v>27</v>
      </c>
    </row>
    <row r="22" spans="2:33" x14ac:dyDescent="0.25">
      <c r="G22" s="15"/>
      <c r="H22" s="1">
        <v>18</v>
      </c>
      <c r="I22" s="1" t="s">
        <v>23</v>
      </c>
      <c r="J22" s="1">
        <v>10</v>
      </c>
      <c r="Q22" s="16"/>
      <c r="R22" s="1">
        <v>17</v>
      </c>
      <c r="S22" s="1" t="s">
        <v>23</v>
      </c>
      <c r="T22" s="1">
        <v>10</v>
      </c>
      <c r="U22" s="5"/>
      <c r="V22" s="3"/>
      <c r="W22" s="11"/>
      <c r="X22" s="1">
        <v>36</v>
      </c>
      <c r="Y22" s="1" t="s">
        <v>21</v>
      </c>
      <c r="Z22" s="1">
        <v>8</v>
      </c>
      <c r="AA22" t="s">
        <v>28</v>
      </c>
      <c r="AC22" s="14"/>
      <c r="AD22" s="1">
        <v>16</v>
      </c>
      <c r="AE22" s="1" t="s">
        <v>23</v>
      </c>
      <c r="AF22" s="1">
        <v>6</v>
      </c>
      <c r="AG22" s="6" t="s">
        <v>27</v>
      </c>
    </row>
    <row r="23" spans="2:33" x14ac:dyDescent="0.25">
      <c r="G23" s="15"/>
      <c r="H23" s="1">
        <v>18</v>
      </c>
      <c r="I23" s="1" t="s">
        <v>24</v>
      </c>
      <c r="J23" s="1">
        <v>2</v>
      </c>
      <c r="Q23" s="16"/>
      <c r="R23" s="1">
        <v>17</v>
      </c>
      <c r="S23" s="1" t="s">
        <v>24</v>
      </c>
      <c r="T23" s="1">
        <v>2</v>
      </c>
      <c r="U23" s="5"/>
      <c r="V23" s="3"/>
      <c r="W23" s="11"/>
      <c r="X23" s="1">
        <v>34</v>
      </c>
      <c r="Y23" s="1" t="s">
        <v>7</v>
      </c>
      <c r="Z23" s="1">
        <v>2</v>
      </c>
      <c r="AA23" s="3">
        <v>3</v>
      </c>
      <c r="AB23" s="3"/>
      <c r="AC23" s="14"/>
      <c r="AD23" s="1">
        <v>16</v>
      </c>
      <c r="AE23" s="1" t="s">
        <v>24</v>
      </c>
      <c r="AF23" s="1">
        <v>2</v>
      </c>
      <c r="AG23" s="6" t="s">
        <v>27</v>
      </c>
    </row>
    <row r="24" spans="2:33" x14ac:dyDescent="0.25">
      <c r="W24" s="11"/>
      <c r="X24" s="1">
        <v>34</v>
      </c>
      <c r="Y24" s="1" t="s">
        <v>41</v>
      </c>
      <c r="Z24" s="1">
        <v>2</v>
      </c>
      <c r="AA24" s="3">
        <v>3</v>
      </c>
      <c r="AB24" s="3"/>
    </row>
    <row r="25" spans="2:33" x14ac:dyDescent="0.25">
      <c r="W25" s="11"/>
      <c r="X25" s="1">
        <v>34</v>
      </c>
      <c r="Y25" s="1" t="s">
        <v>21</v>
      </c>
      <c r="Z25" s="1">
        <v>6</v>
      </c>
      <c r="AA25" s="3">
        <v>3</v>
      </c>
      <c r="AB25" s="3"/>
    </row>
    <row r="26" spans="2:33" x14ac:dyDescent="0.25">
      <c r="W26" s="11"/>
      <c r="X26" s="1">
        <v>32</v>
      </c>
      <c r="Y26" s="1" t="s">
        <v>12</v>
      </c>
      <c r="Z26" s="1">
        <v>2</v>
      </c>
      <c r="AA26" s="2">
        <v>2</v>
      </c>
      <c r="AB26" s="2"/>
    </row>
    <row r="27" spans="2:33" x14ac:dyDescent="0.25">
      <c r="W27" s="11"/>
      <c r="X27" s="1">
        <v>32</v>
      </c>
      <c r="Y27" s="1" t="s">
        <v>16</v>
      </c>
      <c r="Z27" s="1">
        <v>4</v>
      </c>
      <c r="AA27" s="2" t="s">
        <v>31</v>
      </c>
      <c r="AB27" s="2"/>
    </row>
    <row r="28" spans="2:33" x14ac:dyDescent="0.25">
      <c r="W28" s="11"/>
      <c r="X28" s="1">
        <v>32</v>
      </c>
      <c r="Y28" s="1" t="s">
        <v>41</v>
      </c>
      <c r="Z28" s="1">
        <v>10</v>
      </c>
      <c r="AA28" s="2" t="s">
        <v>32</v>
      </c>
      <c r="AB28" s="2"/>
    </row>
    <row r="29" spans="2:33" x14ac:dyDescent="0.25">
      <c r="W29" s="11"/>
      <c r="X29" s="1">
        <v>32</v>
      </c>
      <c r="Y29" s="1" t="s">
        <v>21</v>
      </c>
      <c r="Z29" s="1">
        <v>26</v>
      </c>
      <c r="AA29" s="2" t="s">
        <v>32</v>
      </c>
      <c r="AB29" s="2"/>
    </row>
    <row r="30" spans="2:33" x14ac:dyDescent="0.25">
      <c r="W30" s="11"/>
      <c r="X30" s="1">
        <v>32</v>
      </c>
      <c r="Y30" s="1" t="s">
        <v>24</v>
      </c>
      <c r="Z30" s="1">
        <v>6</v>
      </c>
      <c r="AA30" s="2" t="s">
        <v>27</v>
      </c>
      <c r="AB30" s="2"/>
    </row>
    <row r="31" spans="2:33" x14ac:dyDescent="0.25">
      <c r="W31" s="11"/>
      <c r="X31" s="1">
        <v>30</v>
      </c>
      <c r="Y31" s="1" t="s">
        <v>8</v>
      </c>
      <c r="Z31" s="1">
        <v>2</v>
      </c>
      <c r="AA31" s="3">
        <v>3</v>
      </c>
      <c r="AB31" s="3"/>
    </row>
    <row r="32" spans="2:33" x14ac:dyDescent="0.25">
      <c r="W32" s="11"/>
      <c r="X32" s="1">
        <v>30</v>
      </c>
      <c r="Y32" s="1" t="s">
        <v>41</v>
      </c>
      <c r="Z32" s="1">
        <v>2</v>
      </c>
      <c r="AA32" s="3">
        <v>3</v>
      </c>
      <c r="AB32" s="3"/>
    </row>
    <row r="33" spans="23:28" x14ac:dyDescent="0.25">
      <c r="W33" s="11"/>
      <c r="X33" s="1">
        <v>30</v>
      </c>
      <c r="Y33" s="1" t="s">
        <v>21</v>
      </c>
      <c r="Z33" s="1">
        <v>6</v>
      </c>
      <c r="AA33" s="3">
        <v>3</v>
      </c>
      <c r="AB33" s="3"/>
    </row>
    <row r="34" spans="23:28" x14ac:dyDescent="0.25">
      <c r="W34" s="11"/>
      <c r="X34" s="1">
        <v>28</v>
      </c>
      <c r="Y34" s="1" t="s">
        <v>17</v>
      </c>
      <c r="Z34" s="1">
        <v>2</v>
      </c>
      <c r="AA34" s="2" t="s">
        <v>27</v>
      </c>
      <c r="AB34" s="2"/>
    </row>
    <row r="35" spans="23:28" x14ac:dyDescent="0.25">
      <c r="W35" s="11"/>
      <c r="X35" s="1">
        <v>28</v>
      </c>
      <c r="Y35" s="1" t="s">
        <v>41</v>
      </c>
      <c r="Z35" s="1">
        <v>2</v>
      </c>
      <c r="AA35" s="2" t="s">
        <v>27</v>
      </c>
      <c r="AB35" s="2"/>
    </row>
    <row r="36" spans="23:28" x14ac:dyDescent="0.25">
      <c r="W36" s="11"/>
      <c r="X36" s="1">
        <v>28</v>
      </c>
      <c r="Y36" s="1" t="s">
        <v>21</v>
      </c>
      <c r="Z36" s="1">
        <v>4</v>
      </c>
      <c r="AA36" s="2" t="s">
        <v>27</v>
      </c>
      <c r="AB36" s="2"/>
    </row>
    <row r="37" spans="23:28" x14ac:dyDescent="0.25">
      <c r="W37" s="11"/>
      <c r="X37" s="1">
        <v>26</v>
      </c>
      <c r="Y37" s="1" t="s">
        <v>17</v>
      </c>
      <c r="Z37" s="8">
        <v>2</v>
      </c>
      <c r="AA37" s="2" t="s">
        <v>28</v>
      </c>
      <c r="AB37" s="2"/>
    </row>
    <row r="38" spans="23:28" x14ac:dyDescent="0.25">
      <c r="W38" s="11"/>
      <c r="X38" s="1">
        <v>26</v>
      </c>
      <c r="Y38" s="1" t="s">
        <v>41</v>
      </c>
      <c r="Z38" s="1">
        <v>2</v>
      </c>
      <c r="AA38" s="2" t="s">
        <v>28</v>
      </c>
      <c r="AB38" s="2"/>
    </row>
    <row r="39" spans="23:28" x14ac:dyDescent="0.25">
      <c r="W39" s="12"/>
      <c r="X39" s="1">
        <v>26</v>
      </c>
      <c r="Y39" s="1" t="s">
        <v>21</v>
      </c>
      <c r="Z39" s="1">
        <v>8</v>
      </c>
      <c r="AA39" s="2" t="s">
        <v>28</v>
      </c>
      <c r="AB39" s="2"/>
    </row>
  </sheetData>
  <sortState ref="X4:AA71">
    <sortCondition descending="1" ref="X4"/>
  </sortState>
  <mergeCells count="14">
    <mergeCell ref="L2:O2"/>
    <mergeCell ref="Q2:T2"/>
    <mergeCell ref="G20:G23"/>
    <mergeCell ref="B2:E2"/>
    <mergeCell ref="G2:J2"/>
    <mergeCell ref="B4:B10"/>
    <mergeCell ref="G4:G19"/>
    <mergeCell ref="B11:B17"/>
    <mergeCell ref="W4:W39"/>
    <mergeCell ref="AC4:AC23"/>
    <mergeCell ref="L4:L13"/>
    <mergeCell ref="L14:L17"/>
    <mergeCell ref="Q4:Q16"/>
    <mergeCell ref="Q17:Q23"/>
  </mergeCells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145" zoomScaleNormal="145" workbookViewId="0">
      <selection activeCell="E7" sqref="E7"/>
    </sheetView>
  </sheetViews>
  <sheetFormatPr defaultRowHeight="15" x14ac:dyDescent="0.25"/>
  <sheetData>
    <row r="2" spans="1:10" ht="21" x14ac:dyDescent="0.35">
      <c r="A2" t="s">
        <v>33</v>
      </c>
      <c r="B2">
        <v>21000</v>
      </c>
      <c r="D2" t="s">
        <v>36</v>
      </c>
      <c r="E2">
        <f>B2</f>
        <v>21000</v>
      </c>
      <c r="F2">
        <f>E2/$B$3</f>
        <v>6</v>
      </c>
      <c r="G2">
        <f>SQRT(4*F2/(PI()))*12</f>
        <v>33.167438349248208</v>
      </c>
      <c r="H2" s="7">
        <v>32</v>
      </c>
      <c r="I2">
        <f>(((H2/12)^2)/4)*PI()</f>
        <v>5.5850536063818543</v>
      </c>
      <c r="J2">
        <f>E2/I2</f>
        <v>3760.0355305460275</v>
      </c>
    </row>
    <row r="3" spans="1:10" ht="21" x14ac:dyDescent="0.35">
      <c r="A3" t="s">
        <v>34</v>
      </c>
      <c r="B3">
        <v>3500</v>
      </c>
      <c r="D3" t="s">
        <v>37</v>
      </c>
      <c r="E3">
        <f>E2-$B$5</f>
        <v>15750</v>
      </c>
      <c r="F3">
        <f t="shared" ref="F3:F5" si="0">E3/$B$3</f>
        <v>4.5</v>
      </c>
      <c r="G3">
        <f t="shared" ref="G3:G5" si="1">SQRT(4*F3/(PI()))*12</f>
        <v>28.723844188903151</v>
      </c>
      <c r="H3" s="7">
        <v>28</v>
      </c>
      <c r="I3">
        <f t="shared" ref="I3:I5" si="2">(((H3/12)^2)/4)*PI()</f>
        <v>4.2760566673861078</v>
      </c>
      <c r="J3">
        <f t="shared" ref="J3:J5" si="3">E3/I3</f>
        <v>3683.3001115552916</v>
      </c>
    </row>
    <row r="4" spans="1:10" ht="21" x14ac:dyDescent="0.35">
      <c r="A4" t="s">
        <v>0</v>
      </c>
      <c r="B4">
        <v>4</v>
      </c>
      <c r="D4" t="s">
        <v>38</v>
      </c>
      <c r="E4">
        <f t="shared" ref="E4:E5" si="4">E3-$B$5</f>
        <v>10500</v>
      </c>
      <c r="F4">
        <f t="shared" si="0"/>
        <v>3</v>
      </c>
      <c r="G4">
        <f t="shared" si="1"/>
        <v>23.452920571340158</v>
      </c>
      <c r="H4" s="7">
        <v>22</v>
      </c>
      <c r="I4">
        <f t="shared" si="2"/>
        <v>2.6398104936414231</v>
      </c>
      <c r="J4">
        <f t="shared" si="3"/>
        <v>3977.5582471891867</v>
      </c>
    </row>
    <row r="5" spans="1:10" ht="21" x14ac:dyDescent="0.35">
      <c r="A5" t="s">
        <v>35</v>
      </c>
      <c r="B5">
        <f>B2/B4</f>
        <v>5250</v>
      </c>
      <c r="D5" t="s">
        <v>39</v>
      </c>
      <c r="E5">
        <f t="shared" si="4"/>
        <v>5250</v>
      </c>
      <c r="F5">
        <f t="shared" si="0"/>
        <v>1.5</v>
      </c>
      <c r="G5">
        <f t="shared" si="1"/>
        <v>16.583719174624104</v>
      </c>
      <c r="H5" s="7">
        <v>16</v>
      </c>
      <c r="I5">
        <f t="shared" si="2"/>
        <v>1.3962634015954636</v>
      </c>
      <c r="J5">
        <f t="shared" si="3"/>
        <v>3760.0355305460275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count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2012-10-03T20:05:58Z</cp:lastPrinted>
  <dcterms:created xsi:type="dcterms:W3CDTF">2012-10-02T13:01:59Z</dcterms:created>
  <dcterms:modified xsi:type="dcterms:W3CDTF">2012-10-03T20:16:02Z</dcterms:modified>
</cp:coreProperties>
</file>