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" i="1" l="1"/>
  <c r="H3" i="1"/>
  <c r="I3" i="1"/>
  <c r="G4" i="1"/>
  <c r="G22" i="1" s="1"/>
  <c r="H4" i="1"/>
  <c r="I4" i="1"/>
  <c r="G5" i="1"/>
  <c r="H5" i="1"/>
  <c r="I5" i="1" s="1"/>
  <c r="G6" i="1"/>
  <c r="H6" i="1"/>
  <c r="I6" i="1"/>
  <c r="G7" i="1"/>
  <c r="H7" i="1"/>
  <c r="I7" i="1"/>
  <c r="G8" i="1"/>
  <c r="H8" i="1"/>
  <c r="I8" i="1"/>
  <c r="G9" i="1"/>
  <c r="H9" i="1"/>
  <c r="I9" i="1" s="1"/>
  <c r="G10" i="1"/>
  <c r="H10" i="1"/>
  <c r="I10" i="1"/>
  <c r="G11" i="1"/>
  <c r="H11" i="1"/>
  <c r="I11" i="1"/>
  <c r="G12" i="1"/>
  <c r="H12" i="1"/>
  <c r="I12" i="1"/>
  <c r="G13" i="1"/>
  <c r="H13" i="1"/>
  <c r="I13" i="1" s="1"/>
  <c r="G14" i="1"/>
  <c r="H14" i="1"/>
  <c r="I14" i="1"/>
  <c r="G15" i="1"/>
  <c r="H15" i="1"/>
  <c r="I15" i="1"/>
  <c r="G16" i="1"/>
  <c r="H16" i="1"/>
  <c r="I16" i="1"/>
  <c r="G17" i="1"/>
  <c r="H17" i="1"/>
  <c r="I17" i="1" s="1"/>
  <c r="G18" i="1"/>
  <c r="H18" i="1"/>
  <c r="I18" i="1"/>
  <c r="G19" i="1"/>
  <c r="H19" i="1"/>
  <c r="I19" i="1"/>
  <c r="G20" i="1"/>
  <c r="H20" i="1"/>
  <c r="I20" i="1"/>
  <c r="G21" i="1"/>
  <c r="H21" i="1"/>
  <c r="I21" i="1" s="1"/>
  <c r="H41" i="1"/>
  <c r="I41" i="1" s="1"/>
  <c r="G41" i="1"/>
  <c r="H40" i="1"/>
  <c r="I40" i="1" s="1"/>
  <c r="G40" i="1"/>
  <c r="H39" i="1"/>
  <c r="I39" i="1" s="1"/>
  <c r="G39" i="1"/>
  <c r="H38" i="1"/>
  <c r="I38" i="1" s="1"/>
  <c r="G38" i="1"/>
  <c r="H37" i="1"/>
  <c r="I37" i="1" s="1"/>
  <c r="G37" i="1"/>
  <c r="H36" i="1"/>
  <c r="I36" i="1" s="1"/>
  <c r="G36" i="1"/>
  <c r="H35" i="1"/>
  <c r="I35" i="1" s="1"/>
  <c r="G35" i="1"/>
  <c r="H34" i="1"/>
  <c r="I34" i="1" s="1"/>
  <c r="G34" i="1"/>
  <c r="H33" i="1"/>
  <c r="I33" i="1" s="1"/>
  <c r="G33" i="1"/>
  <c r="H32" i="1"/>
  <c r="I32" i="1" s="1"/>
  <c r="G32" i="1"/>
  <c r="H31" i="1"/>
  <c r="I31" i="1" s="1"/>
  <c r="G31" i="1"/>
  <c r="H30" i="1"/>
  <c r="I30" i="1" s="1"/>
  <c r="G30" i="1"/>
  <c r="H29" i="1"/>
  <c r="I29" i="1" s="1"/>
  <c r="G29" i="1"/>
  <c r="H28" i="1"/>
  <c r="I28" i="1" s="1"/>
  <c r="G28" i="1"/>
  <c r="H27" i="1"/>
  <c r="I27" i="1" s="1"/>
  <c r="G27" i="1"/>
  <c r="H26" i="1"/>
  <c r="I26" i="1" s="1"/>
  <c r="G26" i="1"/>
  <c r="I22" i="1" l="1"/>
  <c r="G42" i="1"/>
  <c r="I42" i="1"/>
</calcChain>
</file>

<file path=xl/sharedStrings.xml><?xml version="1.0" encoding="utf-8"?>
<sst xmlns="http://schemas.openxmlformats.org/spreadsheetml/2006/main" count="112" uniqueCount="42">
  <si>
    <t>Qty</t>
  </si>
  <si>
    <t>DIA</t>
  </si>
  <si>
    <t>DESCRIPTION</t>
  </si>
  <si>
    <t>ADDITIONAL DESCRIPTION</t>
  </si>
  <si>
    <t>12"</t>
  </si>
  <si>
    <t>5' Pipe</t>
  </si>
  <si>
    <t>Clamp Together Pipe</t>
  </si>
  <si>
    <t>14"</t>
  </si>
  <si>
    <t>16"</t>
  </si>
  <si>
    <t>11" Adjustable Sleeve</t>
  </si>
  <si>
    <t>w/ Buna N O-Ring</t>
  </si>
  <si>
    <t>90 deg El- 1.5D- Gored/Segmented</t>
  </si>
  <si>
    <t>Gore Locked Segment</t>
  </si>
  <si>
    <t>6"</t>
  </si>
  <si>
    <t>45 deg El- 1.5D- Stitch Welded</t>
  </si>
  <si>
    <t>45 deg El- 1.5D Gored/Segmented</t>
  </si>
  <si>
    <t>Std Clamp</t>
  </si>
  <si>
    <t>Std Clmp/BUNA-N Gasket</t>
  </si>
  <si>
    <t>Branch Lateral @ 45deg</t>
  </si>
  <si>
    <t xml:space="preserve"> 12RL-10rl-6rl-45deg-18ga</t>
  </si>
  <si>
    <t xml:space="preserve"> 12RL-12rl-6rl-45deg-18ga</t>
  </si>
  <si>
    <t xml:space="preserve"> 14RL-12rl-6rl-45deg-18ga</t>
  </si>
  <si>
    <t xml:space="preserve"> 14RL-14rl-6rl-45deg-18ga</t>
  </si>
  <si>
    <t xml:space="preserve"> 16RL-14rl-6rl-45deg-18ga</t>
  </si>
  <si>
    <t xml:space="preserve"> 16RL-16rl-6rl-45deg-18ga</t>
  </si>
  <si>
    <t>LIST EACH</t>
  </si>
  <si>
    <t>LIST TOTAL</t>
  </si>
  <si>
    <t>COST EACH</t>
  </si>
  <si>
    <t>COST TOTAL</t>
  </si>
  <si>
    <t>5' Flanged Duct</t>
  </si>
  <si>
    <t>18"</t>
  </si>
  <si>
    <t>24"</t>
  </si>
  <si>
    <t>45 deg El 1.5D Gored/Segmented</t>
  </si>
  <si>
    <t>30 deg El 1.5D Gored/Segmented</t>
  </si>
  <si>
    <t>Flange- Carbon Steel (Black)</t>
  </si>
  <si>
    <t>45 deg Flngd Branch</t>
  </si>
  <si>
    <t>24FL-Glv - 24FL-Glv-16FL-Glv 18ga</t>
  </si>
  <si>
    <t>24FL-Glv - 24FL-Glv-6FL-Glv 18ga</t>
  </si>
  <si>
    <t>18FL-Glv - 18FL-Glv-6FL-Glv 18ga</t>
  </si>
  <si>
    <t>12FL-Glv - 12FL-Glv-6FL-Glv 18ga</t>
  </si>
  <si>
    <t>Flanged Reducer</t>
  </si>
  <si>
    <t>A' to 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</si>
</sst>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164" fontId="1" fillId="0" borderId="1" xfId="0" applyNumberFormat="1" applyFont="1" applyBorder="1" applyAlignment="1" applyProtection="1">
      <alignment horizontal="center" shrinkToFi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wrapText="1"/>
    </xf>
    <xf numFmtId="44" fontId="2" fillId="0" borderId="1" xfId="0" applyNumberFormat="1" applyFont="1" applyBorder="1" applyProtection="1"/>
    <xf numFmtId="44" fontId="3" fillId="0" borderId="1" xfId="0" applyNumberFormat="1" applyFont="1" applyBorder="1" applyProtection="1"/>
    <xf numFmtId="0" fontId="0" fillId="0" borderId="1" xfId="0" applyBorder="1"/>
    <xf numFmtId="44" fontId="4" fillId="0" borderId="1" xfId="0" applyNumberFormat="1" applyFont="1" applyBorder="1" applyProtection="1"/>
    <xf numFmtId="0" fontId="2" fillId="0" borderId="1" xfId="0" applyFont="1" applyFill="1" applyBorder="1" applyProtection="1"/>
  </cellXfs>
  <cellStyles count="1">
    <cellStyle name="Normal" xfId="0" builtinId="0"/>
  </cellStyles>
  <dxfs count="44"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2"/>
  <sheetViews>
    <sheetView tabSelected="1" workbookViewId="0">
      <selection activeCell="E9" sqref="E9"/>
    </sheetView>
  </sheetViews>
  <sheetFormatPr defaultRowHeight="15" x14ac:dyDescent="0.25"/>
  <cols>
    <col min="2" max="2" width="5" bestFit="1" customWidth="1"/>
    <col min="3" max="3" width="5.140625" bestFit="1" customWidth="1"/>
    <col min="4" max="5" width="39.140625" bestFit="1" customWidth="1"/>
    <col min="6" max="6" width="13.5703125" bestFit="1" customWidth="1"/>
    <col min="7" max="7" width="14.5703125" bestFit="1" customWidth="1"/>
    <col min="8" max="8" width="15" bestFit="1" customWidth="1"/>
    <col min="9" max="9" width="16" bestFit="1" customWidth="1"/>
  </cols>
  <sheetData>
    <row r="2" spans="2:9" ht="16.5" customHeight="1" x14ac:dyDescent="0.25">
      <c r="B2" s="1" t="s">
        <v>0</v>
      </c>
      <c r="C2" s="1" t="s">
        <v>1</v>
      </c>
      <c r="D2" s="1" t="s">
        <v>2</v>
      </c>
      <c r="E2" s="2" t="s">
        <v>3</v>
      </c>
      <c r="F2" s="3" t="s">
        <v>25</v>
      </c>
      <c r="G2" s="3" t="s">
        <v>26</v>
      </c>
      <c r="H2" s="3" t="s">
        <v>27</v>
      </c>
      <c r="I2" s="3" t="s">
        <v>28</v>
      </c>
    </row>
    <row r="3" spans="2:9" ht="16.5" customHeight="1" x14ac:dyDescent="0.25">
      <c r="B3" s="4">
        <v>3</v>
      </c>
      <c r="C3" s="4" t="s">
        <v>4</v>
      </c>
      <c r="D3" s="5" t="s">
        <v>5</v>
      </c>
      <c r="E3" s="6" t="s">
        <v>6</v>
      </c>
      <c r="F3" s="7">
        <v>40.17</v>
      </c>
      <c r="G3" s="7">
        <f t="shared" ref="G3:G21" si="0">F3*B3</f>
        <v>120.51</v>
      </c>
      <c r="H3" s="7">
        <f>F3/0.65</f>
        <v>61.8</v>
      </c>
      <c r="I3" s="8">
        <f>H3*B3</f>
        <v>185.39999999999998</v>
      </c>
    </row>
    <row r="4" spans="2:9" ht="16.5" customHeight="1" x14ac:dyDescent="0.25">
      <c r="B4" s="4">
        <v>2</v>
      </c>
      <c r="C4" s="4" t="s">
        <v>7</v>
      </c>
      <c r="D4" s="5" t="s">
        <v>5</v>
      </c>
      <c r="E4" s="6" t="s">
        <v>6</v>
      </c>
      <c r="F4" s="7">
        <v>52</v>
      </c>
      <c r="G4" s="7">
        <f t="shared" si="0"/>
        <v>104</v>
      </c>
      <c r="H4" s="7">
        <f t="shared" ref="H4:H21" si="1">F4/0.65</f>
        <v>80</v>
      </c>
      <c r="I4" s="8">
        <f t="shared" ref="I4:I21" si="2">H4*B4</f>
        <v>160</v>
      </c>
    </row>
    <row r="5" spans="2:9" ht="16.5" customHeight="1" x14ac:dyDescent="0.25">
      <c r="B5" s="4">
        <v>2</v>
      </c>
      <c r="C5" s="4" t="s">
        <v>8</v>
      </c>
      <c r="D5" s="5" t="s">
        <v>5</v>
      </c>
      <c r="E5" s="6" t="s">
        <v>6</v>
      </c>
      <c r="F5" s="7">
        <v>67.41</v>
      </c>
      <c r="G5" s="7">
        <f t="shared" si="0"/>
        <v>134.82</v>
      </c>
      <c r="H5" s="7">
        <f t="shared" si="1"/>
        <v>103.7076923076923</v>
      </c>
      <c r="I5" s="8">
        <f t="shared" si="2"/>
        <v>207.4153846153846</v>
      </c>
    </row>
    <row r="6" spans="2:9" ht="16.5" customHeight="1" x14ac:dyDescent="0.25">
      <c r="B6" s="4">
        <v>2</v>
      </c>
      <c r="C6" s="4" t="s">
        <v>4</v>
      </c>
      <c r="D6" s="5" t="s">
        <v>9</v>
      </c>
      <c r="E6" s="6" t="s">
        <v>10</v>
      </c>
      <c r="F6" s="7">
        <v>14.3</v>
      </c>
      <c r="G6" s="7">
        <f t="shared" si="0"/>
        <v>28.6</v>
      </c>
      <c r="H6" s="7">
        <f t="shared" si="1"/>
        <v>22</v>
      </c>
      <c r="I6" s="8">
        <f t="shared" si="2"/>
        <v>44</v>
      </c>
    </row>
    <row r="7" spans="2:9" ht="16.5" customHeight="1" x14ac:dyDescent="0.25">
      <c r="B7" s="4">
        <v>2</v>
      </c>
      <c r="C7" s="4" t="s">
        <v>7</v>
      </c>
      <c r="D7" s="5" t="s">
        <v>9</v>
      </c>
      <c r="E7" s="6" t="s">
        <v>10</v>
      </c>
      <c r="F7" s="7">
        <v>19.37</v>
      </c>
      <c r="G7" s="7">
        <f t="shared" si="0"/>
        <v>38.74</v>
      </c>
      <c r="H7" s="7">
        <f t="shared" si="1"/>
        <v>29.8</v>
      </c>
      <c r="I7" s="8">
        <f t="shared" si="2"/>
        <v>59.6</v>
      </c>
    </row>
    <row r="8" spans="2:9" ht="16.5" customHeight="1" x14ac:dyDescent="0.25">
      <c r="B8" s="4">
        <v>2</v>
      </c>
      <c r="C8" s="4" t="s">
        <v>8</v>
      </c>
      <c r="D8" s="5" t="s">
        <v>9</v>
      </c>
      <c r="E8" s="6" t="s">
        <v>10</v>
      </c>
      <c r="F8" s="7">
        <v>22.23</v>
      </c>
      <c r="G8" s="7">
        <f t="shared" si="0"/>
        <v>44.46</v>
      </c>
      <c r="H8" s="7">
        <f t="shared" si="1"/>
        <v>34.200000000000003</v>
      </c>
      <c r="I8" s="8">
        <f t="shared" si="2"/>
        <v>68.400000000000006</v>
      </c>
    </row>
    <row r="9" spans="2:9" ht="16.5" customHeight="1" x14ac:dyDescent="0.25">
      <c r="B9" s="4">
        <v>1</v>
      </c>
      <c r="C9" s="4" t="s">
        <v>8</v>
      </c>
      <c r="D9" s="5" t="s">
        <v>11</v>
      </c>
      <c r="E9" s="6" t="s">
        <v>12</v>
      </c>
      <c r="F9" s="7">
        <v>118.63</v>
      </c>
      <c r="G9" s="7">
        <f t="shared" si="0"/>
        <v>118.63</v>
      </c>
      <c r="H9" s="7">
        <f t="shared" si="1"/>
        <v>182.50769230769228</v>
      </c>
      <c r="I9" s="8">
        <f t="shared" si="2"/>
        <v>182.50769230769228</v>
      </c>
    </row>
    <row r="10" spans="2:9" ht="16.5" x14ac:dyDescent="0.25">
      <c r="B10" s="4">
        <v>2</v>
      </c>
      <c r="C10" s="4" t="s">
        <v>13</v>
      </c>
      <c r="D10" s="5" t="s">
        <v>14</v>
      </c>
      <c r="E10" s="6"/>
      <c r="F10" s="7">
        <v>32.96</v>
      </c>
      <c r="G10" s="7">
        <f t="shared" si="0"/>
        <v>65.92</v>
      </c>
      <c r="H10" s="7">
        <f t="shared" si="1"/>
        <v>50.707692307692305</v>
      </c>
      <c r="I10" s="8">
        <f t="shared" si="2"/>
        <v>101.41538461538461</v>
      </c>
    </row>
    <row r="11" spans="2:9" ht="16.5" customHeight="1" x14ac:dyDescent="0.25">
      <c r="B11" s="4">
        <v>1</v>
      </c>
      <c r="C11" s="4" t="s">
        <v>8</v>
      </c>
      <c r="D11" s="5" t="s">
        <v>15</v>
      </c>
      <c r="E11" s="6" t="s">
        <v>12</v>
      </c>
      <c r="F11" s="7">
        <v>81.97</v>
      </c>
      <c r="G11" s="7">
        <f t="shared" si="0"/>
        <v>81.97</v>
      </c>
      <c r="H11" s="7">
        <f t="shared" si="1"/>
        <v>126.1076923076923</v>
      </c>
      <c r="I11" s="8">
        <f t="shared" si="2"/>
        <v>126.1076923076923</v>
      </c>
    </row>
    <row r="12" spans="2:9" ht="16.5" customHeight="1" x14ac:dyDescent="0.25">
      <c r="B12" s="4">
        <v>2</v>
      </c>
      <c r="C12" s="4" t="s">
        <v>13</v>
      </c>
      <c r="D12" s="5" t="s">
        <v>16</v>
      </c>
      <c r="E12" s="6" t="s">
        <v>17</v>
      </c>
      <c r="F12" s="7">
        <v>6.3</v>
      </c>
      <c r="G12" s="7">
        <f t="shared" si="0"/>
        <v>12.6</v>
      </c>
      <c r="H12" s="7">
        <f t="shared" si="1"/>
        <v>9.6923076923076916</v>
      </c>
      <c r="I12" s="8">
        <f t="shared" si="2"/>
        <v>19.384615384615383</v>
      </c>
    </row>
    <row r="13" spans="2:9" ht="16.5" customHeight="1" x14ac:dyDescent="0.25">
      <c r="B13" s="4">
        <v>7</v>
      </c>
      <c r="C13" s="4" t="s">
        <v>4</v>
      </c>
      <c r="D13" s="5" t="s">
        <v>16</v>
      </c>
      <c r="E13" s="6" t="s">
        <v>17</v>
      </c>
      <c r="F13" s="7">
        <v>8.4</v>
      </c>
      <c r="G13" s="7">
        <f t="shared" si="0"/>
        <v>58.800000000000004</v>
      </c>
      <c r="H13" s="7">
        <f t="shared" si="1"/>
        <v>12.923076923076923</v>
      </c>
      <c r="I13" s="8">
        <f t="shared" si="2"/>
        <v>90.461538461538467</v>
      </c>
    </row>
    <row r="14" spans="2:9" ht="16.5" customHeight="1" x14ac:dyDescent="0.25">
      <c r="B14" s="4">
        <v>6</v>
      </c>
      <c r="C14" s="4" t="s">
        <v>7</v>
      </c>
      <c r="D14" s="5" t="s">
        <v>16</v>
      </c>
      <c r="E14" s="6" t="s">
        <v>17</v>
      </c>
      <c r="F14" s="7">
        <v>9.17</v>
      </c>
      <c r="G14" s="7">
        <f t="shared" si="0"/>
        <v>55.019999999999996</v>
      </c>
      <c r="H14" s="7">
        <f t="shared" si="1"/>
        <v>14.107692307692307</v>
      </c>
      <c r="I14" s="8">
        <f t="shared" si="2"/>
        <v>84.646153846153851</v>
      </c>
    </row>
    <row r="15" spans="2:9" ht="16.5" customHeight="1" x14ac:dyDescent="0.25">
      <c r="B15" s="4">
        <v>8</v>
      </c>
      <c r="C15" s="4" t="s">
        <v>8</v>
      </c>
      <c r="D15" s="5" t="s">
        <v>16</v>
      </c>
      <c r="E15" s="6" t="s">
        <v>17</v>
      </c>
      <c r="F15" s="7">
        <v>9.94</v>
      </c>
      <c r="G15" s="7">
        <f t="shared" si="0"/>
        <v>79.52</v>
      </c>
      <c r="H15" s="7">
        <f t="shared" si="1"/>
        <v>15.292307692307691</v>
      </c>
      <c r="I15" s="8">
        <f t="shared" si="2"/>
        <v>122.33846153846153</v>
      </c>
    </row>
    <row r="16" spans="2:9" ht="16.5" customHeight="1" x14ac:dyDescent="0.25">
      <c r="B16" s="4">
        <v>1</v>
      </c>
      <c r="C16" s="4" t="s">
        <v>4</v>
      </c>
      <c r="D16" s="5" t="s">
        <v>18</v>
      </c>
      <c r="E16" s="6" t="s">
        <v>19</v>
      </c>
      <c r="F16" s="7">
        <v>86.06</v>
      </c>
      <c r="G16" s="7">
        <f t="shared" si="0"/>
        <v>86.06</v>
      </c>
      <c r="H16" s="7">
        <f t="shared" si="1"/>
        <v>132.4</v>
      </c>
      <c r="I16" s="8">
        <f t="shared" si="2"/>
        <v>132.4</v>
      </c>
    </row>
    <row r="17" spans="2:9" ht="16.5" customHeight="1" x14ac:dyDescent="0.25">
      <c r="B17" s="4">
        <v>1</v>
      </c>
      <c r="C17" s="4" t="s">
        <v>4</v>
      </c>
      <c r="D17" s="11" t="s">
        <v>18</v>
      </c>
      <c r="E17" s="6" t="s">
        <v>20</v>
      </c>
      <c r="F17" s="7">
        <v>86.06</v>
      </c>
      <c r="G17" s="7">
        <f t="shared" si="0"/>
        <v>86.06</v>
      </c>
      <c r="H17" s="7">
        <f t="shared" si="1"/>
        <v>132.4</v>
      </c>
      <c r="I17" s="8">
        <f t="shared" si="2"/>
        <v>132.4</v>
      </c>
    </row>
    <row r="18" spans="2:9" ht="16.5" customHeight="1" x14ac:dyDescent="0.25">
      <c r="B18" s="4">
        <v>1</v>
      </c>
      <c r="C18" s="4" t="s">
        <v>7</v>
      </c>
      <c r="D18" s="5" t="s">
        <v>18</v>
      </c>
      <c r="E18" s="6" t="s">
        <v>21</v>
      </c>
      <c r="F18" s="7">
        <v>101.21</v>
      </c>
      <c r="G18" s="7">
        <f t="shared" si="0"/>
        <v>101.21</v>
      </c>
      <c r="H18" s="7">
        <f t="shared" si="1"/>
        <v>155.7076923076923</v>
      </c>
      <c r="I18" s="8">
        <f t="shared" si="2"/>
        <v>155.7076923076923</v>
      </c>
    </row>
    <row r="19" spans="2:9" ht="16.5" customHeight="1" x14ac:dyDescent="0.25">
      <c r="B19" s="4">
        <v>1</v>
      </c>
      <c r="C19" s="4" t="s">
        <v>7</v>
      </c>
      <c r="D19" s="5" t="s">
        <v>18</v>
      </c>
      <c r="E19" s="6" t="s">
        <v>22</v>
      </c>
      <c r="F19" s="7">
        <v>101.21</v>
      </c>
      <c r="G19" s="7">
        <f t="shared" si="0"/>
        <v>101.21</v>
      </c>
      <c r="H19" s="7">
        <f t="shared" si="1"/>
        <v>155.7076923076923</v>
      </c>
      <c r="I19" s="8">
        <f t="shared" si="2"/>
        <v>155.7076923076923</v>
      </c>
    </row>
    <row r="20" spans="2:9" ht="16.5" customHeight="1" x14ac:dyDescent="0.25">
      <c r="B20" s="4">
        <v>1</v>
      </c>
      <c r="C20" s="4" t="s">
        <v>8</v>
      </c>
      <c r="D20" s="5" t="s">
        <v>18</v>
      </c>
      <c r="E20" s="6" t="s">
        <v>23</v>
      </c>
      <c r="F20" s="7">
        <v>116.29</v>
      </c>
      <c r="G20" s="7">
        <f t="shared" si="0"/>
        <v>116.29</v>
      </c>
      <c r="H20" s="7">
        <f t="shared" si="1"/>
        <v>178.90769230769232</v>
      </c>
      <c r="I20" s="8">
        <f t="shared" si="2"/>
        <v>178.90769230769232</v>
      </c>
    </row>
    <row r="21" spans="2:9" ht="16.5" customHeight="1" x14ac:dyDescent="0.25">
      <c r="B21" s="4">
        <v>1</v>
      </c>
      <c r="C21" s="4" t="s">
        <v>8</v>
      </c>
      <c r="D21" s="5" t="s">
        <v>18</v>
      </c>
      <c r="E21" s="6" t="s">
        <v>24</v>
      </c>
      <c r="F21" s="7">
        <v>116.29</v>
      </c>
      <c r="G21" s="7">
        <f t="shared" si="0"/>
        <v>116.29</v>
      </c>
      <c r="H21" s="7">
        <f t="shared" si="1"/>
        <v>178.90769230769232</v>
      </c>
      <c r="I21" s="8">
        <f t="shared" si="2"/>
        <v>178.90769230769232</v>
      </c>
    </row>
    <row r="22" spans="2:9" ht="16.5" x14ac:dyDescent="0.25">
      <c r="B22" s="9"/>
      <c r="C22" s="9"/>
      <c r="D22" s="9"/>
      <c r="E22" s="9"/>
      <c r="F22" s="9"/>
      <c r="G22" s="10">
        <f>SUM(G3:G21)</f>
        <v>1550.7099999999998</v>
      </c>
      <c r="H22" s="7"/>
      <c r="I22" s="10">
        <f>SUM(I3:I21)</f>
        <v>2385.7076923076925</v>
      </c>
    </row>
    <row r="25" spans="2:9" ht="32.25" customHeight="1" x14ac:dyDescent="0.25">
      <c r="B25" s="1" t="s">
        <v>0</v>
      </c>
      <c r="C25" s="1" t="s">
        <v>1</v>
      </c>
      <c r="D25" s="1" t="s">
        <v>2</v>
      </c>
      <c r="E25" s="2" t="s">
        <v>3</v>
      </c>
      <c r="F25" s="3" t="s">
        <v>25</v>
      </c>
      <c r="G25" s="3" t="s">
        <v>26</v>
      </c>
      <c r="H25" s="3" t="s">
        <v>27</v>
      </c>
      <c r="I25" s="3" t="s">
        <v>28</v>
      </c>
    </row>
    <row r="26" spans="2:9" ht="16.5" x14ac:dyDescent="0.25">
      <c r="B26" s="5">
        <v>3</v>
      </c>
      <c r="C26" s="5" t="s">
        <v>4</v>
      </c>
      <c r="D26" s="5" t="s">
        <v>29</v>
      </c>
      <c r="E26" s="5"/>
      <c r="F26" s="7">
        <v>74.849999999999994</v>
      </c>
      <c r="G26" s="7">
        <f t="shared" ref="G26:G41" si="3">F26*B26</f>
        <v>224.54999999999998</v>
      </c>
      <c r="H26" s="7">
        <f>F26/0.65</f>
        <v>115.15384615384615</v>
      </c>
      <c r="I26" s="8">
        <f>H26*B26</f>
        <v>345.46153846153845</v>
      </c>
    </row>
    <row r="27" spans="2:9" ht="16.5" x14ac:dyDescent="0.25">
      <c r="B27" s="5">
        <v>7</v>
      </c>
      <c r="C27" s="5" t="s">
        <v>8</v>
      </c>
      <c r="D27" s="5" t="s">
        <v>29</v>
      </c>
      <c r="E27" s="5"/>
      <c r="F27" s="7">
        <v>122.55</v>
      </c>
      <c r="G27" s="7">
        <f t="shared" si="3"/>
        <v>857.85</v>
      </c>
      <c r="H27" s="7">
        <f t="shared" ref="H27:H41" si="4">F27/0.65</f>
        <v>188.53846153846152</v>
      </c>
      <c r="I27" s="8">
        <f t="shared" ref="I27:I41" si="5">H27*B27</f>
        <v>1319.7692307692307</v>
      </c>
    </row>
    <row r="28" spans="2:9" ht="16.5" x14ac:dyDescent="0.25">
      <c r="B28" s="5">
        <v>3</v>
      </c>
      <c r="C28" s="5" t="s">
        <v>30</v>
      </c>
      <c r="D28" s="5" t="s">
        <v>29</v>
      </c>
      <c r="E28" s="5"/>
      <c r="F28" s="7">
        <v>134.93</v>
      </c>
      <c r="G28" s="7">
        <f t="shared" si="3"/>
        <v>404.79</v>
      </c>
      <c r="H28" s="7">
        <f t="shared" si="4"/>
        <v>207.58461538461538</v>
      </c>
      <c r="I28" s="8">
        <f t="shared" si="5"/>
        <v>622.7538461538461</v>
      </c>
    </row>
    <row r="29" spans="2:9" ht="16.5" x14ac:dyDescent="0.25">
      <c r="B29" s="5">
        <v>5</v>
      </c>
      <c r="C29" s="5" t="s">
        <v>31</v>
      </c>
      <c r="D29" s="5" t="s">
        <v>29</v>
      </c>
      <c r="E29" s="5"/>
      <c r="F29" s="7">
        <v>184.58</v>
      </c>
      <c r="G29" s="7">
        <f t="shared" si="3"/>
        <v>922.90000000000009</v>
      </c>
      <c r="H29" s="7">
        <f t="shared" si="4"/>
        <v>283.96923076923076</v>
      </c>
      <c r="I29" s="8">
        <f t="shared" si="5"/>
        <v>1419.8461538461538</v>
      </c>
    </row>
    <row r="30" spans="2:9" ht="16.5" customHeight="1" x14ac:dyDescent="0.25">
      <c r="B30" s="5">
        <v>2</v>
      </c>
      <c r="C30" s="5" t="s">
        <v>8</v>
      </c>
      <c r="D30" s="5" t="s">
        <v>32</v>
      </c>
      <c r="E30" s="5" t="s">
        <v>12</v>
      </c>
      <c r="F30" s="7">
        <v>118.05</v>
      </c>
      <c r="G30" s="7">
        <f t="shared" si="3"/>
        <v>236.1</v>
      </c>
      <c r="H30" s="7">
        <f t="shared" si="4"/>
        <v>181.61538461538461</v>
      </c>
      <c r="I30" s="8">
        <f t="shared" si="5"/>
        <v>363.23076923076923</v>
      </c>
    </row>
    <row r="31" spans="2:9" ht="16.5" customHeight="1" x14ac:dyDescent="0.25">
      <c r="B31" s="5">
        <v>1</v>
      </c>
      <c r="C31" s="5" t="s">
        <v>8</v>
      </c>
      <c r="D31" s="5" t="s">
        <v>33</v>
      </c>
      <c r="E31" s="5" t="s">
        <v>12</v>
      </c>
      <c r="F31" s="7">
        <v>96.9</v>
      </c>
      <c r="G31" s="7">
        <f t="shared" si="3"/>
        <v>96.9</v>
      </c>
      <c r="H31" s="7">
        <f t="shared" si="4"/>
        <v>149.07692307692309</v>
      </c>
      <c r="I31" s="8">
        <f t="shared" si="5"/>
        <v>149.07692307692309</v>
      </c>
    </row>
    <row r="32" spans="2:9" ht="16.5" x14ac:dyDescent="0.25">
      <c r="B32" s="5">
        <v>2</v>
      </c>
      <c r="C32" s="5" t="s">
        <v>4</v>
      </c>
      <c r="D32" s="5" t="s">
        <v>34</v>
      </c>
      <c r="E32" s="5"/>
      <c r="F32" s="7">
        <v>8.33</v>
      </c>
      <c r="G32" s="7">
        <f t="shared" si="3"/>
        <v>16.66</v>
      </c>
      <c r="H32" s="7">
        <f t="shared" si="4"/>
        <v>12.815384615384614</v>
      </c>
      <c r="I32" s="8">
        <f t="shared" si="5"/>
        <v>25.630769230769229</v>
      </c>
    </row>
    <row r="33" spans="2:9" ht="16.5" x14ac:dyDescent="0.25">
      <c r="B33" s="5">
        <v>3</v>
      </c>
      <c r="C33" s="5" t="s">
        <v>8</v>
      </c>
      <c r="D33" s="5" t="s">
        <v>34</v>
      </c>
      <c r="E33" s="5"/>
      <c r="F33" s="7">
        <v>12.6</v>
      </c>
      <c r="G33" s="7">
        <f t="shared" si="3"/>
        <v>37.799999999999997</v>
      </c>
      <c r="H33" s="7">
        <f t="shared" si="4"/>
        <v>19.384615384615383</v>
      </c>
      <c r="I33" s="8">
        <f t="shared" si="5"/>
        <v>58.153846153846146</v>
      </c>
    </row>
    <row r="34" spans="2:9" ht="16.5" x14ac:dyDescent="0.25">
      <c r="B34" s="5">
        <v>3</v>
      </c>
      <c r="C34" s="5" t="s">
        <v>30</v>
      </c>
      <c r="D34" s="5" t="s">
        <v>34</v>
      </c>
      <c r="E34" s="5"/>
      <c r="F34" s="7">
        <v>14.03</v>
      </c>
      <c r="G34" s="7">
        <f t="shared" si="3"/>
        <v>42.089999999999996</v>
      </c>
      <c r="H34" s="7">
        <f t="shared" si="4"/>
        <v>21.584615384615383</v>
      </c>
      <c r="I34" s="8">
        <f t="shared" si="5"/>
        <v>64.753846153846155</v>
      </c>
    </row>
    <row r="35" spans="2:9" ht="16.5" x14ac:dyDescent="0.25">
      <c r="B35" s="5">
        <v>3</v>
      </c>
      <c r="C35" s="5" t="s">
        <v>31</v>
      </c>
      <c r="D35" s="5" t="s">
        <v>34</v>
      </c>
      <c r="E35" s="5"/>
      <c r="F35" s="7">
        <v>17.100000000000001</v>
      </c>
      <c r="G35" s="7">
        <f t="shared" si="3"/>
        <v>51.300000000000004</v>
      </c>
      <c r="H35" s="7">
        <f t="shared" si="4"/>
        <v>26.30769230769231</v>
      </c>
      <c r="I35" s="8">
        <f t="shared" si="5"/>
        <v>78.923076923076934</v>
      </c>
    </row>
    <row r="36" spans="2:9" ht="16.5" customHeight="1" x14ac:dyDescent="0.25">
      <c r="B36" s="5">
        <v>1</v>
      </c>
      <c r="C36" s="5" t="s">
        <v>31</v>
      </c>
      <c r="D36" s="5" t="s">
        <v>35</v>
      </c>
      <c r="E36" s="5" t="s">
        <v>36</v>
      </c>
      <c r="F36" s="7">
        <v>348.08</v>
      </c>
      <c r="G36" s="7">
        <f t="shared" si="3"/>
        <v>348.08</v>
      </c>
      <c r="H36" s="7">
        <f t="shared" si="4"/>
        <v>535.50769230769231</v>
      </c>
      <c r="I36" s="8">
        <f t="shared" si="5"/>
        <v>535.50769230769231</v>
      </c>
    </row>
    <row r="37" spans="2:9" ht="16.5" customHeight="1" x14ac:dyDescent="0.25">
      <c r="B37" s="5">
        <v>2</v>
      </c>
      <c r="C37" s="5" t="s">
        <v>31</v>
      </c>
      <c r="D37" s="5" t="s">
        <v>35</v>
      </c>
      <c r="E37" s="5" t="s">
        <v>37</v>
      </c>
      <c r="F37" s="7">
        <v>334.5</v>
      </c>
      <c r="G37" s="7">
        <f t="shared" si="3"/>
        <v>669</v>
      </c>
      <c r="H37" s="7">
        <f t="shared" si="4"/>
        <v>514.61538461538464</v>
      </c>
      <c r="I37" s="8">
        <f t="shared" si="5"/>
        <v>1029.2307692307693</v>
      </c>
    </row>
    <row r="38" spans="2:9" ht="16.5" customHeight="1" x14ac:dyDescent="0.25">
      <c r="B38" s="5">
        <v>3</v>
      </c>
      <c r="C38" s="5" t="s">
        <v>30</v>
      </c>
      <c r="D38" s="5" t="s">
        <v>35</v>
      </c>
      <c r="E38" s="5" t="s">
        <v>38</v>
      </c>
      <c r="F38" s="7">
        <v>212.85</v>
      </c>
      <c r="G38" s="7">
        <f t="shared" si="3"/>
        <v>638.54999999999995</v>
      </c>
      <c r="H38" s="7">
        <f t="shared" si="4"/>
        <v>327.46153846153845</v>
      </c>
      <c r="I38" s="8">
        <f t="shared" si="5"/>
        <v>982.38461538461536</v>
      </c>
    </row>
    <row r="39" spans="2:9" ht="16.5" customHeight="1" x14ac:dyDescent="0.25">
      <c r="B39" s="5">
        <v>4</v>
      </c>
      <c r="C39" s="5" t="s">
        <v>4</v>
      </c>
      <c r="D39" s="5" t="s">
        <v>35</v>
      </c>
      <c r="E39" s="5" t="s">
        <v>39</v>
      </c>
      <c r="F39" s="7">
        <v>140.78</v>
      </c>
      <c r="G39" s="7">
        <f t="shared" si="3"/>
        <v>563.12</v>
      </c>
      <c r="H39" s="7">
        <f t="shared" si="4"/>
        <v>216.58461538461538</v>
      </c>
      <c r="I39" s="8">
        <f t="shared" si="5"/>
        <v>866.3384615384615</v>
      </c>
    </row>
    <row r="40" spans="2:9" ht="16.5" x14ac:dyDescent="0.25">
      <c r="B40" s="5">
        <v>1</v>
      </c>
      <c r="C40" s="5" t="s">
        <v>30</v>
      </c>
      <c r="D40" s="5" t="s">
        <v>40</v>
      </c>
      <c r="E40" s="5" t="s">
        <v>41</v>
      </c>
      <c r="F40" s="7">
        <v>91.28</v>
      </c>
      <c r="G40" s="7">
        <f t="shared" si="3"/>
        <v>91.28</v>
      </c>
      <c r="H40" s="7">
        <f t="shared" si="4"/>
        <v>140.43076923076922</v>
      </c>
      <c r="I40" s="8">
        <f t="shared" si="5"/>
        <v>140.43076923076922</v>
      </c>
    </row>
    <row r="41" spans="2:9" ht="16.5" x14ac:dyDescent="0.25">
      <c r="B41" s="5">
        <v>1</v>
      </c>
      <c r="C41" s="5" t="s">
        <v>31</v>
      </c>
      <c r="D41" s="5" t="s">
        <v>40</v>
      </c>
      <c r="E41" s="5" t="s">
        <v>41</v>
      </c>
      <c r="F41" s="7">
        <v>132.83000000000001</v>
      </c>
      <c r="G41" s="7">
        <f t="shared" si="3"/>
        <v>132.83000000000001</v>
      </c>
      <c r="H41" s="7">
        <f t="shared" si="4"/>
        <v>204.35384615384618</v>
      </c>
      <c r="I41" s="8">
        <f t="shared" si="5"/>
        <v>204.35384615384618</v>
      </c>
    </row>
    <row r="42" spans="2:9" ht="16.5" x14ac:dyDescent="0.25">
      <c r="B42" s="9"/>
      <c r="C42" s="9"/>
      <c r="D42" s="9"/>
      <c r="E42" s="9"/>
      <c r="F42" s="9"/>
      <c r="G42" s="10">
        <f>SUM(G26:G41)</f>
        <v>5333.8</v>
      </c>
      <c r="H42" s="7"/>
      <c r="I42" s="10">
        <f>SUM(I26:I41)</f>
        <v>8205.8461538461524</v>
      </c>
    </row>
  </sheetData>
  <conditionalFormatting sqref="D3:D21">
    <cfRule type="containsText" dxfId="23" priority="22" operator="containsText" text="30">
      <formula>NOT(ISERROR(SEARCH("30",D3)))</formula>
    </cfRule>
    <cfRule type="containsText" dxfId="22" priority="23" operator="containsText" text="45">
      <formula>NOT(ISERROR(SEARCH("45",D3)))</formula>
    </cfRule>
    <cfRule type="containsText" dxfId="21" priority="24" operator="containsText" text="60">
      <formula>NOT(ISERROR(SEARCH("60",D3)))</formula>
    </cfRule>
    <cfRule type="containsText" dxfId="20" priority="25" operator="containsText" text="90">
      <formula>NOT(ISERROR(SEARCH("90",D3)))</formula>
    </cfRule>
  </conditionalFormatting>
  <conditionalFormatting sqref="B26:E41">
    <cfRule type="containsText" dxfId="11" priority="1" operator="containsText" text="30">
      <formula>NOT(ISERROR(SEARCH("30",B26)))</formula>
    </cfRule>
    <cfRule type="containsText" dxfId="10" priority="2" operator="containsText" text="45">
      <formula>NOT(ISERROR(SEARCH("45",B26)))</formula>
    </cfRule>
    <cfRule type="containsText" dxfId="9" priority="3" operator="containsText" text="60">
      <formula>NOT(ISERROR(SEARCH("60",B26)))</formula>
    </cfRule>
    <cfRule type="containsText" dxfId="8" priority="4" operator="containsText" text="90">
      <formula>NOT(ISERROR(SEARCH("90",B26)))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2014-08-13T14:51:45Z</dcterms:created>
  <dcterms:modified xsi:type="dcterms:W3CDTF">2014-08-13T15:12:11Z</dcterms:modified>
</cp:coreProperties>
</file>