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8" i="1" l="1"/>
  <c r="I18" i="1" s="1"/>
  <c r="G18" i="1"/>
  <c r="H17" i="1"/>
  <c r="I17" i="1" s="1"/>
  <c r="G17" i="1"/>
  <c r="H16" i="1"/>
  <c r="I16" i="1" s="1"/>
  <c r="G16" i="1"/>
  <c r="H15" i="1"/>
  <c r="I15" i="1" s="1"/>
  <c r="G15" i="1"/>
  <c r="H14" i="1"/>
  <c r="I14" i="1" s="1"/>
  <c r="G14" i="1"/>
  <c r="H13" i="1"/>
  <c r="I13" i="1" s="1"/>
  <c r="G13" i="1"/>
  <c r="H12" i="1"/>
  <c r="I12" i="1" s="1"/>
  <c r="G12" i="1"/>
  <c r="H11" i="1"/>
  <c r="I11" i="1" s="1"/>
  <c r="G11" i="1"/>
  <c r="H10" i="1"/>
  <c r="I10" i="1" s="1"/>
  <c r="G10" i="1"/>
  <c r="H9" i="1"/>
  <c r="I9" i="1" s="1"/>
  <c r="G9" i="1"/>
  <c r="H8" i="1"/>
  <c r="I8" i="1" s="1"/>
  <c r="G8" i="1"/>
  <c r="H7" i="1"/>
  <c r="I7" i="1" s="1"/>
  <c r="G7" i="1"/>
  <c r="H6" i="1"/>
  <c r="I6" i="1" s="1"/>
  <c r="G6" i="1"/>
  <c r="H5" i="1"/>
  <c r="I5" i="1" s="1"/>
  <c r="G5" i="1"/>
  <c r="H4" i="1"/>
  <c r="I4" i="1" s="1"/>
  <c r="G4" i="1"/>
  <c r="H3" i="1"/>
  <c r="I3" i="1" s="1"/>
  <c r="G3" i="1"/>
  <c r="G19" i="1" l="1"/>
  <c r="I19" i="1"/>
</calcChain>
</file>

<file path=xl/sharedStrings.xml><?xml version="1.0" encoding="utf-8"?>
<sst xmlns="http://schemas.openxmlformats.org/spreadsheetml/2006/main" count="48" uniqueCount="24">
  <si>
    <t>Qty</t>
  </si>
  <si>
    <t>DIA</t>
  </si>
  <si>
    <t>DESCRIPTION</t>
  </si>
  <si>
    <t>ADDITIONAL DESCRIPTION</t>
  </si>
  <si>
    <t>12"</t>
  </si>
  <si>
    <t>16"</t>
  </si>
  <si>
    <t>Gore Locked Segment</t>
  </si>
  <si>
    <t>LIST EACH</t>
  </si>
  <si>
    <t>LIST TOTAL</t>
  </si>
  <si>
    <t>COST EACH</t>
  </si>
  <si>
    <t>COST TOTAL</t>
  </si>
  <si>
    <t>5' Flanged Duct</t>
  </si>
  <si>
    <t>18"</t>
  </si>
  <si>
    <t>24"</t>
  </si>
  <si>
    <t>45 deg El 1.5D Gored/Segmented</t>
  </si>
  <si>
    <t>30 deg El 1.5D Gored/Segmented</t>
  </si>
  <si>
    <t>Flange- Carbon Steel (Black)</t>
  </si>
  <si>
    <t>45 deg Flngd Branch</t>
  </si>
  <si>
    <t>24FL-Glv - 24FL-Glv-16FL-Glv 18ga</t>
  </si>
  <si>
    <t>24FL-Glv - 24FL-Glv-6FL-Glv 18ga</t>
  </si>
  <si>
    <t>18FL-Glv - 18FL-Glv-6FL-Glv 18ga</t>
  </si>
  <si>
    <t>12FL-Glv - 12FL-Glv-6FL-Glv 18ga</t>
  </si>
  <si>
    <t>Flanged Reducer</t>
  </si>
  <si>
    <t>A' to 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</si>
</sst>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164" fontId="1" fillId="0" borderId="1" xfId="0" applyNumberFormat="1" applyFont="1" applyBorder="1" applyAlignment="1" applyProtection="1">
      <alignment horizontal="center" shrinkToFit="1"/>
    </xf>
    <xf numFmtId="0" fontId="2" fillId="0" borderId="1" xfId="0" applyFont="1" applyBorder="1" applyProtection="1"/>
    <xf numFmtId="44" fontId="2" fillId="0" borderId="1" xfId="0" applyNumberFormat="1" applyFont="1" applyBorder="1" applyProtection="1"/>
    <xf numFmtId="44" fontId="3" fillId="0" borderId="1" xfId="0" applyNumberFormat="1" applyFont="1" applyBorder="1" applyProtection="1"/>
    <xf numFmtId="0" fontId="0" fillId="0" borderId="1" xfId="0" applyBorder="1"/>
    <xf numFmtId="44" fontId="4" fillId="0" borderId="1" xfId="0" applyNumberFormat="1" applyFont="1" applyBorder="1" applyProtection="1"/>
  </cellXfs>
  <cellStyles count="1">
    <cellStyle name="Normal" xfId="0" builtinId="0"/>
  </cellStyles>
  <dxfs count="44"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9"/>
  <sheetViews>
    <sheetView tabSelected="1" workbookViewId="0">
      <selection activeCell="F14" sqref="F14"/>
    </sheetView>
  </sheetViews>
  <sheetFormatPr defaultRowHeight="15" x14ac:dyDescent="0.25"/>
  <cols>
    <col min="2" max="2" width="5" bestFit="1" customWidth="1"/>
    <col min="3" max="3" width="5.140625" bestFit="1" customWidth="1"/>
    <col min="4" max="5" width="39.140625" bestFit="1" customWidth="1"/>
    <col min="6" max="6" width="13.5703125" bestFit="1" customWidth="1"/>
    <col min="7" max="7" width="14.5703125" bestFit="1" customWidth="1"/>
    <col min="8" max="8" width="15" bestFit="1" customWidth="1"/>
    <col min="9" max="9" width="16" bestFit="1" customWidth="1"/>
  </cols>
  <sheetData>
    <row r="2" spans="2:9" ht="16.5" customHeight="1" x14ac:dyDescent="0.25">
      <c r="B2" s="1" t="s">
        <v>0</v>
      </c>
      <c r="C2" s="1" t="s">
        <v>1</v>
      </c>
      <c r="D2" s="1" t="s">
        <v>2</v>
      </c>
      <c r="E2" s="2" t="s">
        <v>3</v>
      </c>
      <c r="F2" s="3" t="s">
        <v>7</v>
      </c>
      <c r="G2" s="3" t="s">
        <v>8</v>
      </c>
      <c r="H2" s="3" t="s">
        <v>9</v>
      </c>
      <c r="I2" s="3" t="s">
        <v>10</v>
      </c>
    </row>
    <row r="3" spans="2:9" ht="16.5" customHeight="1" x14ac:dyDescent="0.25">
      <c r="B3" s="4">
        <v>3</v>
      </c>
      <c r="C3" s="4" t="s">
        <v>4</v>
      </c>
      <c r="D3" s="4" t="s">
        <v>11</v>
      </c>
      <c r="E3" s="4"/>
      <c r="F3" s="5">
        <v>74.849999999999994</v>
      </c>
      <c r="G3" s="5">
        <f t="shared" ref="G3:G18" si="0">F3*B3</f>
        <v>224.54999999999998</v>
      </c>
      <c r="H3" s="5">
        <f>F3/0.65</f>
        <v>115.15384615384615</v>
      </c>
      <c r="I3" s="6">
        <f>H3*B3</f>
        <v>345.46153846153845</v>
      </c>
    </row>
    <row r="4" spans="2:9" ht="16.5" customHeight="1" x14ac:dyDescent="0.25">
      <c r="B4" s="4">
        <v>7</v>
      </c>
      <c r="C4" s="4" t="s">
        <v>5</v>
      </c>
      <c r="D4" s="4" t="s">
        <v>11</v>
      </c>
      <c r="E4" s="4"/>
      <c r="F4" s="5">
        <v>122.55</v>
      </c>
      <c r="G4" s="5">
        <f t="shared" si="0"/>
        <v>857.85</v>
      </c>
      <c r="H4" s="5">
        <f t="shared" ref="H4:H18" si="1">F4/0.65</f>
        <v>188.53846153846152</v>
      </c>
      <c r="I4" s="6">
        <f t="shared" ref="I4:I18" si="2">H4*B4</f>
        <v>1319.7692307692307</v>
      </c>
    </row>
    <row r="5" spans="2:9" ht="16.5" customHeight="1" x14ac:dyDescent="0.25">
      <c r="B5" s="4">
        <v>3</v>
      </c>
      <c r="C5" s="4" t="s">
        <v>12</v>
      </c>
      <c r="D5" s="4" t="s">
        <v>11</v>
      </c>
      <c r="E5" s="4"/>
      <c r="F5" s="5">
        <v>134.93</v>
      </c>
      <c r="G5" s="5">
        <f t="shared" si="0"/>
        <v>404.79</v>
      </c>
      <c r="H5" s="5">
        <f t="shared" si="1"/>
        <v>207.58461538461538</v>
      </c>
      <c r="I5" s="6">
        <f t="shared" si="2"/>
        <v>622.7538461538461</v>
      </c>
    </row>
    <row r="6" spans="2:9" ht="16.5" customHeight="1" x14ac:dyDescent="0.25">
      <c r="B6" s="4">
        <v>5</v>
      </c>
      <c r="C6" s="4" t="s">
        <v>13</v>
      </c>
      <c r="D6" s="4" t="s">
        <v>11</v>
      </c>
      <c r="E6" s="4"/>
      <c r="F6" s="5">
        <v>184.58</v>
      </c>
      <c r="G6" s="5">
        <f t="shared" si="0"/>
        <v>922.90000000000009</v>
      </c>
      <c r="H6" s="5">
        <f t="shared" si="1"/>
        <v>283.96923076923076</v>
      </c>
      <c r="I6" s="6">
        <f t="shared" si="2"/>
        <v>1419.8461538461538</v>
      </c>
    </row>
    <row r="7" spans="2:9" ht="16.5" customHeight="1" x14ac:dyDescent="0.25">
      <c r="B7" s="4">
        <v>2</v>
      </c>
      <c r="C7" s="4" t="s">
        <v>5</v>
      </c>
      <c r="D7" s="4" t="s">
        <v>14</v>
      </c>
      <c r="E7" s="4" t="s">
        <v>6</v>
      </c>
      <c r="F7" s="5">
        <v>118.05</v>
      </c>
      <c r="G7" s="5">
        <f t="shared" si="0"/>
        <v>236.1</v>
      </c>
      <c r="H7" s="5">
        <f t="shared" si="1"/>
        <v>181.61538461538461</v>
      </c>
      <c r="I7" s="6">
        <f t="shared" si="2"/>
        <v>363.23076923076923</v>
      </c>
    </row>
    <row r="8" spans="2:9" ht="16.5" customHeight="1" x14ac:dyDescent="0.25">
      <c r="B8" s="4">
        <v>1</v>
      </c>
      <c r="C8" s="4" t="s">
        <v>5</v>
      </c>
      <c r="D8" s="4" t="s">
        <v>15</v>
      </c>
      <c r="E8" s="4" t="s">
        <v>6</v>
      </c>
      <c r="F8" s="5">
        <v>96.9</v>
      </c>
      <c r="G8" s="5">
        <f t="shared" si="0"/>
        <v>96.9</v>
      </c>
      <c r="H8" s="5">
        <f t="shared" si="1"/>
        <v>149.07692307692309</v>
      </c>
      <c r="I8" s="6">
        <f t="shared" si="2"/>
        <v>149.07692307692309</v>
      </c>
    </row>
    <row r="9" spans="2:9" ht="16.5" customHeight="1" x14ac:dyDescent="0.25">
      <c r="B9" s="4">
        <v>2</v>
      </c>
      <c r="C9" s="4" t="s">
        <v>4</v>
      </c>
      <c r="D9" s="4" t="s">
        <v>16</v>
      </c>
      <c r="E9" s="4"/>
      <c r="F9" s="5">
        <v>8.33</v>
      </c>
      <c r="G9" s="5">
        <f t="shared" si="0"/>
        <v>16.66</v>
      </c>
      <c r="H9" s="5">
        <f t="shared" si="1"/>
        <v>12.815384615384614</v>
      </c>
      <c r="I9" s="6">
        <f t="shared" si="2"/>
        <v>25.630769230769229</v>
      </c>
    </row>
    <row r="10" spans="2:9" ht="16.5" x14ac:dyDescent="0.25">
      <c r="B10" s="4">
        <v>3</v>
      </c>
      <c r="C10" s="4" t="s">
        <v>5</v>
      </c>
      <c r="D10" s="4" t="s">
        <v>16</v>
      </c>
      <c r="E10" s="4"/>
      <c r="F10" s="5">
        <v>12.6</v>
      </c>
      <c r="G10" s="5">
        <f t="shared" si="0"/>
        <v>37.799999999999997</v>
      </c>
      <c r="H10" s="5">
        <f t="shared" si="1"/>
        <v>19.384615384615383</v>
      </c>
      <c r="I10" s="6">
        <f t="shared" si="2"/>
        <v>58.153846153846146</v>
      </c>
    </row>
    <row r="11" spans="2:9" ht="16.5" customHeight="1" x14ac:dyDescent="0.25">
      <c r="B11" s="4">
        <v>3</v>
      </c>
      <c r="C11" s="4" t="s">
        <v>12</v>
      </c>
      <c r="D11" s="4" t="s">
        <v>16</v>
      </c>
      <c r="E11" s="4"/>
      <c r="F11" s="5">
        <v>14.03</v>
      </c>
      <c r="G11" s="5">
        <f t="shared" si="0"/>
        <v>42.089999999999996</v>
      </c>
      <c r="H11" s="5">
        <f t="shared" si="1"/>
        <v>21.584615384615383</v>
      </c>
      <c r="I11" s="6">
        <f t="shared" si="2"/>
        <v>64.753846153846155</v>
      </c>
    </row>
    <row r="12" spans="2:9" ht="16.5" customHeight="1" x14ac:dyDescent="0.25">
      <c r="B12" s="4">
        <v>3</v>
      </c>
      <c r="C12" s="4" t="s">
        <v>13</v>
      </c>
      <c r="D12" s="4" t="s">
        <v>16</v>
      </c>
      <c r="E12" s="4"/>
      <c r="F12" s="5">
        <v>17.100000000000001</v>
      </c>
      <c r="G12" s="5">
        <f t="shared" si="0"/>
        <v>51.300000000000004</v>
      </c>
      <c r="H12" s="5">
        <f t="shared" si="1"/>
        <v>26.30769230769231</v>
      </c>
      <c r="I12" s="6">
        <f t="shared" si="2"/>
        <v>78.923076923076934</v>
      </c>
    </row>
    <row r="13" spans="2:9" ht="16.5" customHeight="1" x14ac:dyDescent="0.25">
      <c r="B13" s="4">
        <v>1</v>
      </c>
      <c r="C13" s="4" t="s">
        <v>13</v>
      </c>
      <c r="D13" s="4" t="s">
        <v>17</v>
      </c>
      <c r="E13" s="4" t="s">
        <v>18</v>
      </c>
      <c r="F13" s="5">
        <v>348.08</v>
      </c>
      <c r="G13" s="5">
        <f t="shared" si="0"/>
        <v>348.08</v>
      </c>
      <c r="H13" s="5">
        <f t="shared" si="1"/>
        <v>535.50769230769231</v>
      </c>
      <c r="I13" s="6">
        <f t="shared" si="2"/>
        <v>535.50769230769231</v>
      </c>
    </row>
    <row r="14" spans="2:9" ht="16.5" customHeight="1" x14ac:dyDescent="0.25">
      <c r="B14" s="4">
        <v>2</v>
      </c>
      <c r="C14" s="4" t="s">
        <v>13</v>
      </c>
      <c r="D14" s="4" t="s">
        <v>17</v>
      </c>
      <c r="E14" s="4" t="s">
        <v>19</v>
      </c>
      <c r="F14" s="5">
        <v>334.5</v>
      </c>
      <c r="G14" s="5">
        <f t="shared" si="0"/>
        <v>669</v>
      </c>
      <c r="H14" s="5">
        <f t="shared" si="1"/>
        <v>514.61538461538464</v>
      </c>
      <c r="I14" s="6">
        <f t="shared" si="2"/>
        <v>1029.2307692307693</v>
      </c>
    </row>
    <row r="15" spans="2:9" ht="16.5" customHeight="1" x14ac:dyDescent="0.25">
      <c r="B15" s="4">
        <v>3</v>
      </c>
      <c r="C15" s="4" t="s">
        <v>12</v>
      </c>
      <c r="D15" s="4" t="s">
        <v>17</v>
      </c>
      <c r="E15" s="4" t="s">
        <v>20</v>
      </c>
      <c r="F15" s="5">
        <v>212.85</v>
      </c>
      <c r="G15" s="5">
        <f t="shared" si="0"/>
        <v>638.54999999999995</v>
      </c>
      <c r="H15" s="5">
        <f t="shared" si="1"/>
        <v>327.46153846153845</v>
      </c>
      <c r="I15" s="6">
        <f t="shared" si="2"/>
        <v>982.38461538461536</v>
      </c>
    </row>
    <row r="16" spans="2:9" ht="16.5" customHeight="1" x14ac:dyDescent="0.25">
      <c r="B16" s="4">
        <v>4</v>
      </c>
      <c r="C16" s="4" t="s">
        <v>4</v>
      </c>
      <c r="D16" s="4" t="s">
        <v>17</v>
      </c>
      <c r="E16" s="4" t="s">
        <v>21</v>
      </c>
      <c r="F16" s="5">
        <v>140.78</v>
      </c>
      <c r="G16" s="5">
        <f t="shared" si="0"/>
        <v>563.12</v>
      </c>
      <c r="H16" s="5">
        <f t="shared" si="1"/>
        <v>216.58461538461538</v>
      </c>
      <c r="I16" s="6">
        <f t="shared" si="2"/>
        <v>866.3384615384615</v>
      </c>
    </row>
    <row r="17" spans="2:9" ht="16.5" customHeight="1" x14ac:dyDescent="0.25">
      <c r="B17" s="4">
        <v>1</v>
      </c>
      <c r="C17" s="4" t="s">
        <v>12</v>
      </c>
      <c r="D17" s="4" t="s">
        <v>22</v>
      </c>
      <c r="E17" s="4" t="s">
        <v>23</v>
      </c>
      <c r="F17" s="5">
        <v>91.28</v>
      </c>
      <c r="G17" s="5">
        <f t="shared" si="0"/>
        <v>91.28</v>
      </c>
      <c r="H17" s="5">
        <f t="shared" si="1"/>
        <v>140.43076923076922</v>
      </c>
      <c r="I17" s="6">
        <f t="shared" si="2"/>
        <v>140.43076923076922</v>
      </c>
    </row>
    <row r="18" spans="2:9" ht="16.5" customHeight="1" x14ac:dyDescent="0.25">
      <c r="B18" s="4">
        <v>1</v>
      </c>
      <c r="C18" s="4" t="s">
        <v>13</v>
      </c>
      <c r="D18" s="4" t="s">
        <v>22</v>
      </c>
      <c r="E18" s="4" t="s">
        <v>23</v>
      </c>
      <c r="F18" s="5">
        <v>132.83000000000001</v>
      </c>
      <c r="G18" s="5">
        <f t="shared" si="0"/>
        <v>132.83000000000001</v>
      </c>
      <c r="H18" s="5">
        <f t="shared" si="1"/>
        <v>204.35384615384618</v>
      </c>
      <c r="I18" s="6">
        <f t="shared" si="2"/>
        <v>204.35384615384618</v>
      </c>
    </row>
    <row r="19" spans="2:9" ht="16.5" customHeight="1" x14ac:dyDescent="0.25">
      <c r="B19" s="7"/>
      <c r="C19" s="7"/>
      <c r="D19" s="7"/>
      <c r="E19" s="7"/>
      <c r="F19" s="7"/>
      <c r="G19" s="8">
        <f>SUM(G3:G18)</f>
        <v>5333.8</v>
      </c>
      <c r="H19" s="5"/>
      <c r="I19" s="8">
        <f>SUM(I3:I18)</f>
        <v>8205.8461538461524</v>
      </c>
    </row>
    <row r="20" spans="2:9" ht="16.5" customHeight="1" x14ac:dyDescent="0.25"/>
    <row r="21" spans="2:9" ht="16.5" customHeight="1" x14ac:dyDescent="0.25"/>
    <row r="25" spans="2:9" ht="32.25" customHeight="1" x14ac:dyDescent="0.25"/>
    <row r="30" spans="2:9" ht="16.5" customHeight="1" x14ac:dyDescent="0.25"/>
    <row r="31" spans="2:9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</sheetData>
  <conditionalFormatting sqref="B3:E18">
    <cfRule type="containsText" dxfId="11" priority="1" operator="containsText" text="30">
      <formula>NOT(ISERROR(SEARCH("30",B3)))</formula>
    </cfRule>
    <cfRule type="containsText" dxfId="10" priority="2" operator="containsText" text="45">
      <formula>NOT(ISERROR(SEARCH("45",B3)))</formula>
    </cfRule>
    <cfRule type="containsText" dxfId="9" priority="3" operator="containsText" text="60">
      <formula>NOT(ISERROR(SEARCH("60",B3)))</formula>
    </cfRule>
    <cfRule type="containsText" dxfId="8" priority="4" operator="containsText" text="90">
      <formula>NOT(ISERROR(SEARCH("90",B3)))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2014-08-13T14:51:45Z</dcterms:created>
  <dcterms:modified xsi:type="dcterms:W3CDTF">2014-08-13T15:12:29Z</dcterms:modified>
</cp:coreProperties>
</file>