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E20" i="2"/>
  <c r="E28" i="2"/>
  <c r="E15" i="2" l="1"/>
  <c r="B40" i="2" l="1"/>
  <c r="B32" i="2" l="1"/>
  <c r="B34" i="2" s="1"/>
  <c r="E23" i="2"/>
  <c r="E22" i="2"/>
  <c r="E19" i="2"/>
  <c r="E18" i="2"/>
  <c r="E17" i="2"/>
  <c r="E9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<sst xmlns="http://schemas.openxmlformats.org/spreadsheetml/2006/main" count="93" uniqueCount="67">
  <si>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</si>
  <si>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</si>
  <si>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</si>
  <si>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</si>
  <si>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</si>
  <si>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</si>
  <si>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</si>
  <si>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</si>
  <si>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</si>
  <si>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</si>
  <si>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</si>
  <si>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</si>
  <si>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</si>
  <si>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</si>
  <si>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</si>
  <si>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</si>
  <si>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</si>
  <si>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</si>
  <si>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</si>
  <si>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</si>
  <si>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</si>
  <si>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</si>
  <si>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</si>
  <si>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</si>
  <si>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</si>
  <si>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</si>
  <si>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</si>
  <si>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</si>
  <si>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</si>
  <si>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</si>
  <si>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</si>
  <si>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</si>
  <si>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</si>
  <si>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</si>
  <si>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</si>
  <si>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</si>
  <si>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</si>
  <si>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</si>
  <si>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</si>
  <si>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</si>
  <si>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</si>
  <si>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</si>
  <si>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</si>
  <si>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</si>
  <si>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</si>
  <si>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</si>
  <si>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</si>
  <si>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</si>
  <si>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</si>
  <si>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</si>
  <si>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</si>
  <si>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</si>
  <si>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</si>
  <si>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</si>
  <si>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</si>
  <si>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</si>
  <si>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</si>
  <si>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</si>
  <si>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</si>
  <si>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Duct to one machine</t>
  </si>
  <si>
    <t>Plenum</t>
  </si>
  <si>
    <t>Absolent</t>
  </si>
  <si>
    <t>Gripples/seal</t>
  </si>
  <si>
    <t>Rightway</t>
  </si>
  <si>
    <t>Fred Johnson</t>
  </si>
  <si>
    <t>110813-01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</si>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</sst>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/>
      <c r="C5" s="80"/>
      <c r="D5" s="7"/>
      <c r="E5" s="80"/>
      <c r="J5" s="11"/>
      <c r="K5" s="12"/>
      <c r="L5" s="12"/>
      <c r="M5" s="13"/>
      <c r="O5" s="76"/>
      <c r="P5" s="77"/>
    </row>
    <row r="6" spans="1:16" x14ac:dyDescent="0.25">
      <c r="C6" s="82"/>
      <c r="D6" s="83"/>
      <c r="E6" s="80"/>
      <c r="J6" s="11"/>
      <c r="K6" s="12"/>
      <c r="L6" s="12"/>
      <c r="M6" s="13"/>
      <c r="O6" s="78"/>
      <c r="P6" s="79"/>
    </row>
    <row r="7" spans="1:16" x14ac:dyDescent="0.25">
      <c r="C7" s="80"/>
      <c r="D7" s="7"/>
      <c r="E7" s="80"/>
      <c r="J7" s="11"/>
      <c r="K7" s="12"/>
      <c r="L7" s="12"/>
      <c r="M7" s="13"/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80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33" sqref="C33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41586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61</v>
      </c>
      <c r="C9" s="47"/>
      <c r="D9" s="48">
        <v>0</v>
      </c>
      <c r="E9" s="49">
        <f>D9*C9</f>
        <v>0</v>
      </c>
      <c r="F9" s="50" t="s">
        <v>66</v>
      </c>
      <c r="G9" s="58">
        <v>41586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4879.34</v>
      </c>
      <c r="D17" s="48">
        <v>0.35</v>
      </c>
      <c r="E17" s="57">
        <f>(1.1*C17)/(1-D17)</f>
        <v>8257.3446153846162</v>
      </c>
      <c r="F17" s="50" t="s">
        <v>66</v>
      </c>
      <c r="G17" s="58">
        <v>41586</v>
      </c>
    </row>
    <row r="18" spans="1:7" x14ac:dyDescent="0.25">
      <c r="A18" s="1"/>
      <c r="B18" s="51"/>
      <c r="C18" s="59"/>
      <c r="D18" s="60">
        <v>0.35</v>
      </c>
      <c r="E18" s="61">
        <f t="shared" ref="E18" si="0">(1.1*C18)/(1-D18)</f>
        <v>0</v>
      </c>
    </row>
    <row r="19" spans="1:7" ht="15.75" thickBot="1" x14ac:dyDescent="0.3">
      <c r="A19" s="1"/>
      <c r="B19" s="53"/>
      <c r="C19" s="62"/>
      <c r="D19" s="63">
        <v>0</v>
      </c>
      <c r="E19" s="64">
        <f>C19</f>
        <v>0</v>
      </c>
    </row>
    <row r="20" spans="1:7" ht="15.75" thickBot="1" x14ac:dyDescent="0.3">
      <c r="A20" s="1"/>
      <c r="B20" s="27"/>
      <c r="C20" s="65"/>
      <c r="D20" s="72" t="s">
        <v>54</v>
      </c>
      <c r="E20" s="68">
        <f>SUM(E17:E19)</f>
        <v>8257.3446153846162</v>
      </c>
      <c r="F20" s="73"/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62</v>
      </c>
      <c r="C22" s="56">
        <v>500</v>
      </c>
      <c r="D22" s="48">
        <v>1</v>
      </c>
      <c r="E22" s="57">
        <f>C22*(1+D22)</f>
        <v>1000</v>
      </c>
      <c r="F22" s="50" t="s">
        <v>66</v>
      </c>
      <c r="G22" s="58">
        <v>41586</v>
      </c>
    </row>
    <row r="23" spans="1:7" ht="15.75" thickBot="1" x14ac:dyDescent="0.3">
      <c r="B23" s="67" t="s">
        <v>60</v>
      </c>
      <c r="C23" s="62">
        <v>125</v>
      </c>
      <c r="D23" s="63">
        <v>1</v>
      </c>
      <c r="E23" s="64">
        <f>C23*(1+D23)</f>
        <v>250</v>
      </c>
    </row>
    <row r="24" spans="1:7" ht="15.75" thickBot="1" x14ac:dyDescent="0.3">
      <c r="D24" s="72" t="s">
        <v>54</v>
      </c>
      <c r="E24" s="84">
        <f>SUM(E22:E23)</f>
        <v>1250</v>
      </c>
      <c r="F24" s="73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2</v>
      </c>
      <c r="E28" s="28">
        <f>D28</f>
        <v>2</v>
      </c>
      <c r="F28" s="50" t="s">
        <v>66</v>
      </c>
      <c r="G28" s="58">
        <v>41586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8">
        <f>SUM(C28:D28)*1800</f>
        <v>5400</v>
      </c>
      <c r="C32" s="50" t="s">
        <v>66</v>
      </c>
      <c r="D32" s="58">
        <v>41586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2" t="s">
        <v>54</v>
      </c>
      <c r="B34" s="70">
        <f>SUM(B32:B33)</f>
        <v>5400</v>
      </c>
      <c r="C34" s="73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8">
        <v>0</v>
      </c>
      <c r="C36" s="58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2" t="s">
        <v>54</v>
      </c>
      <c r="B40" s="70">
        <f>SUM(B36:B39)</f>
        <v>0</v>
      </c>
      <c r="C40" s="73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9"/>
      <c r="D42" s="70">
        <f>SUM(E9:E14)+SUM(E17:E19)+SUM(E22:E23)+SUM(B32:B34)+SUM(B36:B40)</f>
        <v>20307.344615384616</v>
      </c>
      <c r="E42" s="73"/>
      <c r="F42" s="7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2013-11-08T19:15:44Z</dcterms:modified>
</cp:coreProperties>
</file>