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5" yWindow="495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2" i="2" l="1"/>
  <c r="E23" i="2" l="1"/>
  <c r="B41" i="2" l="1"/>
  <c r="B33" i="2" l="1"/>
  <c r="B35" i="2" s="1"/>
  <c r="E24" i="2"/>
  <c r="E22" i="2"/>
  <c r="E25" i="2" s="1"/>
  <c r="E19" i="2"/>
  <c r="E18" i="2"/>
  <c r="E17" i="2"/>
  <c r="E20" i="2" s="1"/>
  <c r="E9" i="2"/>
  <c r="D43" i="2" l="1"/>
  <c r="E15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<sst xmlns="http://schemas.openxmlformats.org/spreadsheetml/2006/main" count="94" uniqueCount="69">
  <si>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</si>
  <si>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</si>
  <si>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</si>
  <si>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</si>
  <si>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</si>
  <si>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</si>
  <si>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</si>
  <si>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</si>
  <si>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</si>
  <si>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</si>
  <si>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</si>
  <si>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</si>
  <si>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</si>
  <si>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</si>
  <si>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</si>
  <si>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</si>
  <si>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</si>
  <si>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</si>
  <si>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</si>
  <si>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</si>
  <si>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</si>
  <si>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</si>
  <si>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</si>
  <si>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</si>
  <si>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</si>
  <si>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</si>
  <si>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</si>
  <si>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</si>
  <si>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</si>
  <si>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</si>
  <si>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</si>
  <si>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</si>
  <si>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</si>
  <si>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</si>
  <si>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</si>
  <si>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</si>
  <si>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</si>
  <si>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</si>
  <si>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</si>
  <si>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</si>
  <si>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</si>
  <si>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</si>
  <si>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</si>
  <si>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</si>
  <si>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</si>
  <si>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</si>
  <si>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</si>
  <si>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</si>
  <si>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</si>
  <si>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</si>
  <si>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</si>
  <si>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</si>
  <si>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</si>
  <si>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</si>
  <si>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</si>
  <si>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</si>
  <si>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</si>
  <si>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</si>
  <si>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</si>
  <si>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Duct</t>
  </si>
  <si>
    <t>Fan</t>
  </si>
  <si>
    <t>Arms</t>
  </si>
  <si>
    <t>MDT</t>
  </si>
  <si>
    <t>Scotland MFG</t>
  </si>
  <si>
    <t>Mark Edwards</t>
  </si>
  <si>
    <t>111513-01</t>
  </si>
  <si>
    <t>ACT 3-12</t>
  </si>
  <si>
    <t>Arm Stands</t>
  </si>
  <si>
    <t>Wall 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</si>
</sst>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39" xfId="0" applyFont="1" applyBorder="1"/>
    <xf numFmtId="44" fontId="0" fillId="0" borderId="26" xfId="1" applyFont="1" applyBorder="1"/>
    <xf numFmtId="14" fontId="0" fillId="0" borderId="0" xfId="0" applyNumberForma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81"/>
      <c r="C5" s="80"/>
      <c r="D5" s="7"/>
      <c r="E5" s="80"/>
      <c r="J5" s="11"/>
      <c r="K5" s="12"/>
      <c r="L5" s="12"/>
      <c r="M5" s="13"/>
      <c r="O5" s="76"/>
      <c r="P5" s="77"/>
    </row>
    <row r="6" spans="1:16" x14ac:dyDescent="0.25">
      <c r="C6" s="82"/>
      <c r="D6" s="83"/>
      <c r="E6" s="80"/>
      <c r="J6" s="11"/>
      <c r="K6" s="12"/>
      <c r="L6" s="12"/>
      <c r="M6" s="13"/>
      <c r="O6" s="78"/>
      <c r="P6" s="79"/>
    </row>
    <row r="7" spans="1:16" x14ac:dyDescent="0.25">
      <c r="C7" s="80"/>
      <c r="D7" s="7"/>
      <c r="E7" s="80"/>
      <c r="J7" s="11"/>
      <c r="K7" s="12"/>
      <c r="L7" s="12"/>
      <c r="M7" s="13"/>
      <c r="O7" s="78"/>
      <c r="P7" s="7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80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8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7" zoomScaleNormal="100" workbookViewId="0">
      <selection activeCell="H29" sqref="H29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63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5">
        <v>41593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7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60</v>
      </c>
      <c r="C9" s="47"/>
      <c r="D9" s="48">
        <v>0</v>
      </c>
      <c r="E9" s="49">
        <f>D9*C9</f>
        <v>0</v>
      </c>
      <c r="F9" s="50"/>
      <c r="G9" s="28"/>
    </row>
    <row r="10" spans="1:7" x14ac:dyDescent="0.25">
      <c r="B10" s="51" t="s">
        <v>66</v>
      </c>
      <c r="C10" s="44"/>
      <c r="D10" s="44"/>
      <c r="E10" s="52"/>
    </row>
    <row r="11" spans="1:7" x14ac:dyDescent="0.25">
      <c r="B11" s="51" t="s">
        <v>61</v>
      </c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2" t="s">
        <v>54</v>
      </c>
      <c r="E15" s="71">
        <f>SUM(E9:E14)</f>
        <v>0</v>
      </c>
      <c r="F15" s="7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59</v>
      </c>
      <c r="C17" s="56">
        <v>1970.96</v>
      </c>
      <c r="D17" s="48">
        <v>0.35</v>
      </c>
      <c r="E17" s="57">
        <f>(1.1*C17)/(1-D17)</f>
        <v>3335.4707692307693</v>
      </c>
      <c r="F17" s="50">
        <v>41593</v>
      </c>
      <c r="G17" s="28" t="s">
        <v>62</v>
      </c>
    </row>
    <row r="18" spans="1:7" x14ac:dyDescent="0.25">
      <c r="A18" s="1"/>
      <c r="B18" s="51"/>
      <c r="C18" s="59"/>
      <c r="D18" s="60">
        <v>0.35</v>
      </c>
      <c r="E18" s="61">
        <f t="shared" ref="E18" si="0">(1.1*C18)/(1-D18)</f>
        <v>0</v>
      </c>
    </row>
    <row r="19" spans="1:7" ht="15.75" thickBot="1" x14ac:dyDescent="0.3">
      <c r="A19" s="1"/>
      <c r="B19" s="53"/>
      <c r="C19" s="62"/>
      <c r="D19" s="63">
        <v>0</v>
      </c>
      <c r="E19" s="64">
        <f>C19</f>
        <v>0</v>
      </c>
    </row>
    <row r="20" spans="1:7" ht="15.75" thickBot="1" x14ac:dyDescent="0.3">
      <c r="A20" s="1"/>
      <c r="B20" s="27"/>
      <c r="C20" s="65"/>
      <c r="D20" s="72" t="s">
        <v>54</v>
      </c>
      <c r="E20" s="68">
        <f>SUM(E17)</f>
        <v>3335.4707692307693</v>
      </c>
      <c r="F20" s="73"/>
    </row>
    <row r="21" spans="1:7" ht="15.75" thickBot="1" x14ac:dyDescent="0.3">
      <c r="B21" s="1"/>
      <c r="C21" s="65"/>
      <c r="D21" s="27"/>
      <c r="E21" s="65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6" t="s">
        <v>67</v>
      </c>
      <c r="C22" s="56">
        <f>150*4</f>
        <v>600</v>
      </c>
      <c r="D22" s="48">
        <v>1</v>
      </c>
      <c r="E22" s="57">
        <f>C22*(1+D22)</f>
        <v>1200</v>
      </c>
      <c r="F22" s="50">
        <v>41593</v>
      </c>
      <c r="G22" s="28" t="s">
        <v>62</v>
      </c>
    </row>
    <row r="23" spans="1:7" x14ac:dyDescent="0.25">
      <c r="A23" s="6"/>
      <c r="B23" s="84" t="s">
        <v>68</v>
      </c>
      <c r="C23" s="85">
        <v>300</v>
      </c>
      <c r="D23" s="48">
        <v>1</v>
      </c>
      <c r="E23" s="57">
        <f>C23*(1+D23)</f>
        <v>600</v>
      </c>
      <c r="F23" s="86"/>
      <c r="G23" s="27"/>
    </row>
    <row r="24" spans="1:7" ht="15.75" thickBot="1" x14ac:dyDescent="0.3">
      <c r="B24" s="67"/>
      <c r="C24" s="62"/>
      <c r="D24" s="63">
        <v>1</v>
      </c>
      <c r="E24" s="64">
        <f>C24*(1+D24)</f>
        <v>0</v>
      </c>
    </row>
    <row r="25" spans="1:7" ht="15.75" thickBot="1" x14ac:dyDescent="0.3">
      <c r="D25" s="72" t="s">
        <v>54</v>
      </c>
      <c r="E25" s="87">
        <f>SUM(E22:E24)</f>
        <v>1800</v>
      </c>
      <c r="F25" s="73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1</v>
      </c>
      <c r="D29" s="28">
        <v>2</v>
      </c>
      <c r="E29" s="28">
        <v>0</v>
      </c>
      <c r="F29" s="50">
        <v>41593</v>
      </c>
      <c r="G29" s="28" t="s">
        <v>62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8">
        <f>SUM(C29:D29)*1800</f>
        <v>5400</v>
      </c>
      <c r="C33" s="50">
        <v>41593</v>
      </c>
      <c r="D33" s="28" t="s">
        <v>62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72" t="s">
        <v>54</v>
      </c>
      <c r="B35" s="70">
        <f>SUM(B33:B34)</f>
        <v>5400</v>
      </c>
      <c r="C35" s="73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8">
        <v>0</v>
      </c>
      <c r="C37" s="58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2" t="s">
        <v>54</v>
      </c>
      <c r="B41" s="70">
        <f>SUM(B37:B40)</f>
        <v>0</v>
      </c>
      <c r="C41" s="73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9"/>
      <c r="D43" s="70">
        <f>B35+B41+E25+E20+E15</f>
        <v>10535.470769230769</v>
      </c>
      <c r="E43" s="73"/>
      <c r="F43" s="7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2013-11-15T19:23:01Z</dcterms:modified>
</cp:coreProperties>
</file>