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55" yWindow="142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20" i="2"/>
  <c r="E10" i="2"/>
  <c r="E19" i="2" l="1"/>
  <c r="E18" i="2"/>
  <c r="E15" i="2" l="1"/>
  <c r="B42" i="2" l="1"/>
  <c r="B33" i="2" l="1"/>
  <c r="B36" i="2" s="1"/>
  <c r="E24" i="2"/>
  <c r="E23" i="2"/>
  <c r="E25" i="2" s="1"/>
  <c r="E17" i="2"/>
  <c r="E9" i="2"/>
  <c r="E21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<sst xmlns="http://schemas.openxmlformats.org/spreadsheetml/2006/main" count="98" uniqueCount="71">
  <si>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</si>
  <si>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</si>
  <si>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</si>
  <si>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</si>
  <si>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</si>
  <si>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</si>
  <si>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</si>
  <si>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</si>
  <si>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</si>
  <si>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</si>
  <si>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</si>
  <si>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</si>
  <si>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</si>
  <si>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</si>
  <si>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</si>
  <si>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</si>
  <si>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</si>
  <si>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</si>
  <si>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</si>
  <si>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</si>
  <si>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</si>
  <si>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</si>
  <si>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</si>
  <si>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</si>
  <si>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</si>
  <si>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</si>
  <si>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</si>
  <si>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</si>
  <si>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</si>
  <si>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</si>
  <si>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</si>
  <si>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</si>
  <si>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</si>
  <si>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</si>
  <si>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</si>
  <si>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</si>
  <si>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</si>
  <si>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</si>
  <si>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</si>
  <si>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</si>
  <si>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</si>
  <si>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</si>
  <si>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</si>
  <si>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</si>
  <si>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</si>
  <si>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</si>
  <si>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</si>
  <si>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</si>
  <si>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</si>
  <si>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</si>
  <si>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</si>
  <si>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</si>
  <si>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</si>
  <si>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</si>
  <si>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</si>
  <si>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</si>
  <si>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</si>
  <si>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</si>
  <si>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</si>
  <si>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Mark Edwards</t>
  </si>
  <si>
    <t>Duct</t>
  </si>
  <si>
    <t>Gripples</t>
  </si>
  <si>
    <t>MDT</t>
  </si>
  <si>
    <t>cut hole</t>
  </si>
  <si>
    <t>SC Dept of JJ</t>
  </si>
  <si>
    <t>041114-03</t>
  </si>
  <si>
    <t>ACT-3-12</t>
  </si>
  <si>
    <t>silencer</t>
  </si>
  <si>
    <t>Transition</t>
  </si>
  <si>
    <t>(3) Fume Arm Stands</t>
  </si>
  <si>
    <t>(8) Fume Arm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</si>
</sst>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Border="1"/>
    <xf numFmtId="9" fontId="0" fillId="0" borderId="25" xfId="0" applyNumberFormat="1" applyBorder="1"/>
    <xf numFmtId="44" fontId="0" fillId="0" borderId="40" xfId="1" applyFont="1" applyBorder="1"/>
    <xf numFmtId="44" fontId="0" fillId="0" borderId="1" xfId="1" applyFont="1" applyBorder="1"/>
    <xf numFmtId="44" fontId="0" fillId="0" borderId="25" xfId="1" applyFont="1" applyBorder="1"/>
    <xf numFmtId="9" fontId="0" fillId="0" borderId="1" xfId="2" applyFont="1" applyBorder="1"/>
    <xf numFmtId="44" fontId="0" fillId="0" borderId="32" xfId="0" applyNumberFormat="1" applyBorder="1"/>
    <xf numFmtId="44" fontId="0" fillId="0" borderId="36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C19" sqref="C1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s="45" t="s">
        <v>59</v>
      </c>
    </row>
    <row r="4" spans="1:7" x14ac:dyDescent="0.25">
      <c r="A4" s="1"/>
      <c r="B4" s="1"/>
      <c r="C4" s="1"/>
      <c r="D4" s="5" t="s">
        <v>41</v>
      </c>
      <c r="E4" s="45">
        <v>41736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0">
        <v>41740</v>
      </c>
      <c r="G9" s="28" t="s">
        <v>62</v>
      </c>
    </row>
    <row r="10" spans="1:7" x14ac:dyDescent="0.25">
      <c r="B10" s="51" t="s">
        <v>67</v>
      </c>
      <c r="C10" s="84">
        <v>800</v>
      </c>
      <c r="D10" s="86">
        <v>1</v>
      </c>
      <c r="E10" s="87">
        <f>C10*2</f>
        <v>1600</v>
      </c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88">
        <f>SUM(E9:E14)</f>
        <v>1600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6">
        <v>2140.42</v>
      </c>
      <c r="D17" s="48">
        <v>0.35</v>
      </c>
      <c r="E17" s="57">
        <f>(1.1*C17)/(1-D17)</f>
        <v>3622.2492307692314</v>
      </c>
      <c r="F17" s="50">
        <v>41740</v>
      </c>
      <c r="G17" s="28" t="s">
        <v>62</v>
      </c>
    </row>
    <row r="18" spans="1:7" x14ac:dyDescent="0.25">
      <c r="A18" s="1"/>
      <c r="B18" s="51" t="s">
        <v>68</v>
      </c>
      <c r="C18" s="84">
        <v>250</v>
      </c>
      <c r="D18" s="58">
        <v>1</v>
      </c>
      <c r="E18" s="59">
        <f>C18*2</f>
        <v>500</v>
      </c>
    </row>
    <row r="19" spans="1:7" x14ac:dyDescent="0.25">
      <c r="A19" s="1"/>
      <c r="B19" s="81" t="s">
        <v>69</v>
      </c>
      <c r="C19" s="85">
        <f>225*3</f>
        <v>675</v>
      </c>
      <c r="D19" s="82">
        <v>1</v>
      </c>
      <c r="E19" s="83">
        <f>C19*2</f>
        <v>1350</v>
      </c>
    </row>
    <row r="20" spans="1:7" ht="15.75" thickBot="1" x14ac:dyDescent="0.3">
      <c r="A20" s="1"/>
      <c r="B20" s="53" t="s">
        <v>70</v>
      </c>
      <c r="C20" s="60"/>
      <c r="D20" s="61">
        <v>1</v>
      </c>
      <c r="E20" s="62">
        <f>C20*2</f>
        <v>0</v>
      </c>
    </row>
    <row r="21" spans="1:7" ht="15.75" thickBot="1" x14ac:dyDescent="0.3">
      <c r="A21" s="1"/>
      <c r="B21" s="27"/>
      <c r="C21" s="63"/>
      <c r="D21" s="69" t="s">
        <v>54</v>
      </c>
      <c r="E21" s="66">
        <f>SUM(E17:E20)</f>
        <v>5472.2492307692319</v>
      </c>
      <c r="F21" s="70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61</v>
      </c>
      <c r="C23" s="56">
        <v>300</v>
      </c>
      <c r="D23" s="48">
        <v>1</v>
      </c>
      <c r="E23" s="57">
        <f>C23*(1+D23)</f>
        <v>600</v>
      </c>
      <c r="F23" s="50">
        <v>41740</v>
      </c>
      <c r="G23" s="28" t="s">
        <v>62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69" t="s">
        <v>54</v>
      </c>
      <c r="E25" s="66">
        <f>SUM(E23:E24)</f>
        <v>600</v>
      </c>
      <c r="F25" s="70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3</v>
      </c>
      <c r="E29" s="28">
        <v>3</v>
      </c>
      <c r="F29" s="50">
        <v>41740</v>
      </c>
      <c r="G29" s="28" t="s">
        <v>62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7200</v>
      </c>
      <c r="C33" s="50">
        <v>41740</v>
      </c>
      <c r="D33" s="28" t="s">
        <v>62</v>
      </c>
    </row>
    <row r="34" spans="1:6" ht="15.75" thickBot="1" x14ac:dyDescent="0.3">
      <c r="A34" s="1" t="s">
        <v>52</v>
      </c>
      <c r="B34" s="66"/>
    </row>
    <row r="35" spans="1:6" ht="15.75" thickBot="1" x14ac:dyDescent="0.3">
      <c r="A35" s="1"/>
      <c r="B35" s="66">
        <v>900</v>
      </c>
      <c r="C35" t="s">
        <v>63</v>
      </c>
    </row>
    <row r="36" spans="1:6" ht="15.75" thickBot="1" x14ac:dyDescent="0.3">
      <c r="A36" s="69" t="s">
        <v>54</v>
      </c>
      <c r="B36" s="68">
        <f>SUM(B33:B35)</f>
        <v>8100</v>
      </c>
      <c r="C36" s="70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0">
        <v>41740</v>
      </c>
      <c r="D38" s="28" t="s">
        <v>62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69" t="s">
        <v>54</v>
      </c>
      <c r="B42" s="68">
        <f>SUM(B38:B41)</f>
        <v>0</v>
      </c>
      <c r="C42" s="70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15772.249230769232</v>
      </c>
      <c r="E44" s="70"/>
      <c r="F44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2014-04-11T15:38:21Z</dcterms:modified>
</cp:coreProperties>
</file>