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15" yWindow="-30" windowWidth="144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E25" i="2" s="1"/>
  <c r="E18" i="2"/>
  <c r="E9" i="2" l="1"/>
  <c r="B41" i="2" l="1"/>
  <c r="B33" i="2" l="1"/>
  <c r="B35" i="2" s="1"/>
  <c r="E22" i="2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<sst xmlns="http://schemas.openxmlformats.org/spreadsheetml/2006/main" count="96" uniqueCount="69">
  <si>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</si>
  <si>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</si>
  <si>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</si>
  <si>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</si>
  <si>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</si>
  <si>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</si>
  <si>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</si>
  <si>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</si>
  <si>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</si>
  <si>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</si>
  <si>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</si>
  <si>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</si>
  <si>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</si>
  <si>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</si>
  <si>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</si>
  <si>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</si>
  <si>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</si>
  <si>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</si>
  <si>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</si>
  <si>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</si>
  <si>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</si>
  <si>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</si>
  <si>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</si>
  <si>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</si>
  <si>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</si>
  <si>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</si>
  <si>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</si>
  <si>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</si>
  <si>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</si>
  <si>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</si>
  <si>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</si>
  <si>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</si>
  <si>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</si>
  <si>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</si>
  <si>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</si>
  <si>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</si>
  <si>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</si>
  <si>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</si>
  <si>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</si>
  <si>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</si>
  <si>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</si>
  <si>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</si>
  <si>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</si>
  <si>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</si>
  <si>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</si>
  <si>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</si>
  <si>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</si>
  <si>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</si>
  <si>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</si>
  <si>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</si>
  <si>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</si>
  <si>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</si>
  <si>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</si>
  <si>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</si>
  <si>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</si>
  <si>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</si>
  <si>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</si>
  <si>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</si>
  <si>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</si>
  <si>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</si>
  <si>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</si>
  <si>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</si>
  <si>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</si>
  <si>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Fan Stand</t>
  </si>
  <si>
    <t>Hardware</t>
  </si>
  <si>
    <t>103014-01</t>
  </si>
  <si>
    <t>Power Seal - Rev3</t>
  </si>
  <si>
    <t>12000 CFM fan</t>
  </si>
  <si>
    <t>KB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</si>
</sst>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  <xf numFmtId="0" fontId="1" fillId="0" borderId="0" xfId="0" applyFont="1" applyFill="1" applyBorder="1"/>
    <xf numFmtId="0" fontId="0" fillId="0" borderId="40" xfId="0" applyFont="1" applyBorder="1"/>
    <xf numFmtId="44" fontId="0" fillId="0" borderId="26" xfId="1" applyFon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30" sqref="D3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41932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67</v>
      </c>
      <c r="C9" s="50"/>
      <c r="D9" s="46">
        <v>0</v>
      </c>
      <c r="E9" s="51">
        <f>C9/(1-D9)</f>
        <v>0</v>
      </c>
      <c r="F9" s="47">
        <v>41864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5512.18</v>
      </c>
      <c r="D17" s="46">
        <v>0.35</v>
      </c>
      <c r="E17" s="51">
        <f>(1.1*C17)/(1-D17)</f>
        <v>9328.3046153846171</v>
      </c>
      <c r="F17" s="47">
        <v>41864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9328.3046153846171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100</v>
      </c>
      <c r="D22" s="46">
        <v>1</v>
      </c>
      <c r="E22" s="51">
        <f>C22*(1+D22)</f>
        <v>200</v>
      </c>
      <c r="F22" s="47">
        <v>41864</v>
      </c>
      <c r="G22" s="28" t="s">
        <v>59</v>
      </c>
    </row>
    <row r="23" spans="1:7" x14ac:dyDescent="0.25">
      <c r="A23" s="6"/>
      <c r="B23" s="79" t="s">
        <v>64</v>
      </c>
      <c r="C23" s="80">
        <v>700</v>
      </c>
      <c r="D23" s="46">
        <v>1</v>
      </c>
      <c r="E23" s="51">
        <f>C23*(1+D23)</f>
        <v>1400</v>
      </c>
      <c r="F23" s="81"/>
      <c r="G23" s="27"/>
    </row>
    <row r="24" spans="1:7" ht="15.75" thickBot="1" x14ac:dyDescent="0.3">
      <c r="B24" s="77" t="s">
        <v>63</v>
      </c>
      <c r="C24" s="55"/>
      <c r="D24" s="56">
        <v>1</v>
      </c>
      <c r="E24" s="57">
        <v>5000</v>
      </c>
    </row>
    <row r="25" spans="1:7" ht="15.75" thickBot="1" x14ac:dyDescent="0.3">
      <c r="D25" s="62" t="s">
        <v>54</v>
      </c>
      <c r="E25" s="76">
        <f>SUM(E22:E24)</f>
        <v>6600</v>
      </c>
      <c r="F25" s="6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3</v>
      </c>
      <c r="E29" s="28"/>
      <c r="F29" s="47">
        <v>41864</v>
      </c>
      <c r="G29" s="28" t="s">
        <v>59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59">
        <f>SUM(C29:D29)*1800</f>
        <v>9000</v>
      </c>
      <c r="C33" s="47">
        <v>41864</v>
      </c>
      <c r="D33" s="28" t="s">
        <v>59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62" t="s">
        <v>54</v>
      </c>
      <c r="B35" s="61">
        <f>SUM(B33:B34)</f>
        <v>9000</v>
      </c>
      <c r="C35" s="6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59">
        <v>2000</v>
      </c>
      <c r="C37" s="47">
        <v>41864</v>
      </c>
      <c r="D37" s="28" t="s">
        <v>59</v>
      </c>
    </row>
    <row r="38" spans="1:6" ht="15.75" thickBot="1" x14ac:dyDescent="0.3">
      <c r="A38" s="1" t="s">
        <v>61</v>
      </c>
      <c r="B38" s="59">
        <v>800</v>
      </c>
    </row>
    <row r="39" spans="1:6" ht="15.75" thickBot="1" x14ac:dyDescent="0.3">
      <c r="A39" s="78"/>
      <c r="B39" s="28"/>
    </row>
    <row r="40" spans="1:6" ht="15.75" thickBot="1" x14ac:dyDescent="0.3">
      <c r="B40" s="28"/>
    </row>
    <row r="41" spans="1:6" ht="15.75" thickBot="1" x14ac:dyDescent="0.3">
      <c r="A41" s="62" t="s">
        <v>54</v>
      </c>
      <c r="B41" s="61">
        <f>SUM(B37:B40)</f>
        <v>2800</v>
      </c>
      <c r="C41" s="6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0"/>
      <c r="D43" s="61">
        <f>B41+B35+E25+E20+E15</f>
        <v>27728.304615384615</v>
      </c>
      <c r="E43" s="63"/>
      <c r="F43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2014-10-30T17:46:06Z</dcterms:modified>
</cp:coreProperties>
</file>