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38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E11" i="2" l="1"/>
  <c r="C11" i="2"/>
  <c r="E18" i="2"/>
  <c r="E15" i="2" l="1"/>
  <c r="B41" i="2" l="1"/>
  <c r="B32" i="2" l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<sst xmlns="http://schemas.openxmlformats.org/spreadsheetml/2006/main" count="96" uniqueCount="70">
  <si>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</si>
  <si>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</si>
  <si>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</si>
  <si>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</si>
  <si>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</si>
  <si>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</si>
  <si>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</si>
  <si>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</si>
  <si>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</si>
  <si>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</si>
  <si>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</si>
  <si>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</si>
  <si>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</si>
  <si>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</si>
  <si>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</si>
  <si>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</si>
  <si>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</si>
  <si>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</si>
  <si>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</si>
  <si>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</si>
  <si>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</si>
  <si>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</si>
  <si>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</si>
  <si>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</si>
  <si>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</si>
  <si>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</si>
  <si>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</si>
  <si>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</si>
  <si>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</si>
  <si>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</si>
  <si>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</si>
  <si>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</si>
  <si>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</si>
  <si>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</si>
  <si>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</si>
  <si>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</si>
  <si>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</si>
  <si>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</si>
  <si>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</si>
  <si>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</si>
  <si>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</si>
  <si>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</si>
  <si>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</si>
  <si>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</si>
  <si>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</si>
  <si>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</si>
  <si>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</si>
  <si>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</si>
  <si>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</si>
  <si>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</si>
  <si>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</si>
  <si>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</si>
  <si>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</si>
  <si>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</si>
  <si>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</si>
  <si>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</si>
  <si>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</si>
  <si>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</si>
  <si>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</si>
  <si>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</si>
  <si>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Parker Fasteners 1</t>
  </si>
  <si>
    <t>Mike Halbert</t>
  </si>
  <si>
    <t>022414-01</t>
  </si>
  <si>
    <t>Jacobs Tubing</t>
  </si>
  <si>
    <t>Plenum</t>
  </si>
  <si>
    <t>A Smoke 40</t>
  </si>
  <si>
    <t>Gripples</t>
  </si>
  <si>
    <t>MDT</t>
  </si>
  <si>
    <t>15 Fume Arm Stands</t>
  </si>
  <si>
    <t>15 4" Fume 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</si>
</sst>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36" xfId="1" applyFont="1" applyBorder="1"/>
    <xf numFmtId="0" fontId="0" fillId="0" borderId="28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10" sqref="F10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41686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41705</v>
      </c>
      <c r="G9" s="28" t="s">
        <v>67</v>
      </c>
    </row>
    <row r="10" spans="1:7" x14ac:dyDescent="0.25">
      <c r="B10" s="51" t="s">
        <v>69</v>
      </c>
      <c r="C10" s="44"/>
      <c r="D10" s="44"/>
      <c r="E10" s="52"/>
    </row>
    <row r="11" spans="1:7" x14ac:dyDescent="0.25">
      <c r="B11" s="51" t="s">
        <v>68</v>
      </c>
      <c r="C11" s="81">
        <f>150*13</f>
        <v>1950</v>
      </c>
      <c r="D11" s="82">
        <v>1</v>
      </c>
      <c r="E11" s="60">
        <f>(D11+1)*C11</f>
        <v>3900</v>
      </c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83">
        <f>SUM(E9:E14)</f>
        <v>3900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v>9750</v>
      </c>
      <c r="D17" s="48">
        <v>0.35</v>
      </c>
      <c r="E17" s="57">
        <f>(1.1*C17)/(1-D17)</f>
        <v>16500</v>
      </c>
      <c r="F17" s="50">
        <v>41705</v>
      </c>
      <c r="G17" s="28" t="s">
        <v>67</v>
      </c>
    </row>
    <row r="18" spans="1:7" x14ac:dyDescent="0.25">
      <c r="A18" s="1"/>
      <c r="B18" s="51" t="s">
        <v>64</v>
      </c>
      <c r="C18" s="81">
        <v>125</v>
      </c>
      <c r="D18" s="59">
        <v>1</v>
      </c>
      <c r="E18" s="60">
        <f>(D18+1)*C18</f>
        <v>250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69" t="s">
        <v>54</v>
      </c>
      <c r="E20" s="66">
        <f>SUM(E17:E19)</f>
        <v>16750</v>
      </c>
      <c r="F20" s="70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4" t="s">
        <v>66</v>
      </c>
      <c r="C22" s="56">
        <v>500</v>
      </c>
      <c r="D22" s="48">
        <v>1</v>
      </c>
      <c r="E22" s="57">
        <f>C22*(1+D22)</f>
        <v>1000</v>
      </c>
      <c r="F22" s="50">
        <v>41694</v>
      </c>
      <c r="G22" s="28" t="s">
        <v>67</v>
      </c>
    </row>
    <row r="23" spans="1:7" ht="15.75" thickBot="1" x14ac:dyDescent="0.3">
      <c r="B23" s="65"/>
      <c r="C23" s="61"/>
      <c r="D23" s="62">
        <v>1</v>
      </c>
      <c r="E23" s="63">
        <f>C23*(1+D23)</f>
        <v>0</v>
      </c>
    </row>
    <row r="24" spans="1:7" ht="15.75" thickBot="1" x14ac:dyDescent="0.3">
      <c r="D24" s="69" t="s">
        <v>54</v>
      </c>
      <c r="E24" s="66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50">
        <v>41694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10800</v>
      </c>
      <c r="C32" s="50">
        <v>41694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1200</v>
      </c>
    </row>
    <row r="35" spans="1:6" ht="15.75" thickBot="1" x14ac:dyDescent="0.3">
      <c r="A35" s="69" t="s">
        <v>54</v>
      </c>
      <c r="B35" s="68">
        <f>SUM(B32:B34)</f>
        <v>12000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8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33650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2014-03-07T13:31:08Z</dcterms:modified>
</cp:coreProperties>
</file>