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380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5" i="2" l="1"/>
  <c r="E11" i="2" l="1"/>
  <c r="C11" i="2"/>
  <c r="E18" i="2"/>
  <c r="E15" i="2" l="1"/>
  <c r="B41" i="2" l="1"/>
  <c r="B32" i="2" l="1"/>
  <c r="E23" i="2"/>
  <c r="E22" i="2"/>
  <c r="E24" i="2" s="1"/>
  <c r="E19" i="2"/>
  <c r="E17" i="2"/>
  <c r="E9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<sst xmlns="http://schemas.openxmlformats.org/spreadsheetml/2006/main" count="96" uniqueCount="70">
  <si>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</si>
  <si>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</si>
  <si>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</si>
  <si>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</si>
  <si>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</si>
  <si>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</si>
  <si>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</si>
  <si>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</si>
  <si>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</si>
  <si>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</si>
  <si>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</si>
  <si>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</si>
  <si>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</si>
  <si>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</si>
  <si>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</si>
  <si>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</si>
  <si>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</si>
  <si>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</si>
  <si>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</si>
  <si>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</si>
  <si>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</si>
  <si>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</si>
  <si>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</si>
  <si>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</si>
  <si>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</si>
  <si>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</si>
  <si>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</si>
  <si>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</si>
  <si>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</si>
  <si>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</si>
  <si>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</si>
  <si>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</si>
  <si>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</si>
  <si>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</si>
  <si>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</si>
  <si>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</si>
  <si>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</si>
  <si>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</si>
  <si>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</si>
  <si>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</si>
  <si>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</si>
  <si>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</si>
  <si>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</si>
  <si>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</si>
  <si>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</si>
  <si>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</si>
  <si>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</si>
  <si>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</si>
  <si>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</si>
  <si>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</si>
  <si>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</si>
  <si>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</si>
  <si>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</si>
  <si>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</si>
  <si>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</si>
  <si>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</si>
  <si>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</si>
  <si>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</si>
  <si>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</si>
  <si>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</si>
  <si>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Parker Fasteners 1</t>
  </si>
  <si>
    <t>Mike Halbert</t>
  </si>
  <si>
    <t>022414-01</t>
  </si>
  <si>
    <t>Jacobs Tubing</t>
  </si>
  <si>
    <t>Plenum</t>
  </si>
  <si>
    <t>A Smoke 40</t>
  </si>
  <si>
    <t>Gripples</t>
  </si>
  <si>
    <t>MDT</t>
  </si>
  <si>
    <t>15 Fume Arm Stands</t>
  </si>
  <si>
    <t>15 4" Fume 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</si>
</sst>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0" fontId="0" fillId="0" borderId="30" xfId="0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44" fontId="0" fillId="0" borderId="36" xfId="1" applyFont="1" applyBorder="1"/>
    <xf numFmtId="0" fontId="0" fillId="0" borderId="28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F10" sqref="F10"/>
    </sheetView>
  </sheetViews>
  <sheetFormatPr defaultRowHeight="15" x14ac:dyDescent="0.25"/>
  <cols>
    <col min="1" max="1" width="33.28515625" customWidth="1"/>
    <col min="2" max="2" width="24.85546875" bestFit="1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41686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1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2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65</v>
      </c>
      <c r="C9" s="47"/>
      <c r="D9" s="48">
        <v>0</v>
      </c>
      <c r="E9" s="49">
        <f>D9*C9</f>
        <v>0</v>
      </c>
      <c r="F9" s="50">
        <v>41705</v>
      </c>
      <c r="G9" s="28" t="s">
        <v>67</v>
      </c>
    </row>
    <row r="10" spans="1:7" x14ac:dyDescent="0.25">
      <c r="B10" s="51" t="s">
        <v>69</v>
      </c>
      <c r="C10" s="44"/>
      <c r="D10" s="44"/>
      <c r="E10" s="52"/>
    </row>
    <row r="11" spans="1:7" x14ac:dyDescent="0.25">
      <c r="B11" s="51" t="s">
        <v>68</v>
      </c>
      <c r="C11" s="81">
        <f>150*13</f>
        <v>1950</v>
      </c>
      <c r="D11" s="82">
        <v>1</v>
      </c>
      <c r="E11" s="60">
        <f>(D11+1)*C11</f>
        <v>3900</v>
      </c>
    </row>
    <row r="12" spans="1:7" x14ac:dyDescent="0.25">
      <c r="B12" s="51"/>
      <c r="C12" s="44"/>
      <c r="D12" s="44"/>
      <c r="E12" s="52"/>
    </row>
    <row r="13" spans="1:7" x14ac:dyDescent="0.25">
      <c r="B13" s="51"/>
      <c r="C13" s="44"/>
      <c r="D13" s="44"/>
      <c r="E13" s="52"/>
    </row>
    <row r="14" spans="1:7" ht="15.75" thickBot="1" x14ac:dyDescent="0.3">
      <c r="B14" s="53"/>
      <c r="C14" s="54"/>
      <c r="D14" s="54"/>
      <c r="E14" s="55"/>
    </row>
    <row r="15" spans="1:7" ht="15.75" thickBot="1" x14ac:dyDescent="0.3">
      <c r="B15" s="27"/>
      <c r="C15" s="27"/>
      <c r="D15" s="69" t="s">
        <v>54</v>
      </c>
      <c r="E15" s="83">
        <f>SUM(E9:E14)</f>
        <v>3900</v>
      </c>
      <c r="F15" s="70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6">
        <v>9750</v>
      </c>
      <c r="D17" s="48">
        <v>0.35</v>
      </c>
      <c r="E17" s="57">
        <f>(1.1*C17)/(1-D17)</f>
        <v>16500</v>
      </c>
      <c r="F17" s="50">
        <v>41705</v>
      </c>
      <c r="G17" s="28" t="s">
        <v>67</v>
      </c>
    </row>
    <row r="18" spans="1:7" x14ac:dyDescent="0.25">
      <c r="A18" s="1"/>
      <c r="B18" s="51" t="s">
        <v>64</v>
      </c>
      <c r="C18" s="81">
        <v>125</v>
      </c>
      <c r="D18" s="59">
        <v>1</v>
      </c>
      <c r="E18" s="60">
        <f>(D18+1)*C18</f>
        <v>250</v>
      </c>
    </row>
    <row r="19" spans="1:7" ht="15.75" thickBot="1" x14ac:dyDescent="0.3">
      <c r="A19" s="1"/>
      <c r="B19" s="53"/>
      <c r="C19" s="61"/>
      <c r="D19" s="62">
        <v>0</v>
      </c>
      <c r="E19" s="63">
        <f>C19</f>
        <v>0</v>
      </c>
    </row>
    <row r="20" spans="1:7" ht="15.75" thickBot="1" x14ac:dyDescent="0.3">
      <c r="A20" s="1"/>
      <c r="B20" s="27"/>
      <c r="C20" s="64"/>
      <c r="D20" s="69" t="s">
        <v>54</v>
      </c>
      <c r="E20" s="66">
        <f>SUM(E17:E19)</f>
        <v>16750</v>
      </c>
      <c r="F20" s="70"/>
    </row>
    <row r="21" spans="1:7" ht="15.75" thickBot="1" x14ac:dyDescent="0.3">
      <c r="B21" s="1"/>
      <c r="C21" s="64"/>
      <c r="D21" s="27"/>
      <c r="E21" s="64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4" t="s">
        <v>66</v>
      </c>
      <c r="C22" s="56">
        <v>500</v>
      </c>
      <c r="D22" s="48">
        <v>1</v>
      </c>
      <c r="E22" s="57">
        <f>C22*(1+D22)</f>
        <v>1000</v>
      </c>
      <c r="F22" s="50">
        <v>41694</v>
      </c>
      <c r="G22" s="28" t="s">
        <v>67</v>
      </c>
    </row>
    <row r="23" spans="1:7" ht="15.75" thickBot="1" x14ac:dyDescent="0.3">
      <c r="B23" s="65"/>
      <c r="C23" s="61"/>
      <c r="D23" s="62">
        <v>1</v>
      </c>
      <c r="E23" s="63">
        <f>C23*(1+D23)</f>
        <v>0</v>
      </c>
    </row>
    <row r="24" spans="1:7" ht="15.75" thickBot="1" x14ac:dyDescent="0.3">
      <c r="D24" s="69" t="s">
        <v>54</v>
      </c>
      <c r="E24" s="66">
        <f>SUM(E22:E23)</f>
        <v>1000</v>
      </c>
      <c r="F24" s="70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5</v>
      </c>
      <c r="F28" s="50">
        <v>41694</v>
      </c>
      <c r="G28" s="28" t="s">
        <v>67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10800</v>
      </c>
      <c r="C32" s="50">
        <v>41694</v>
      </c>
      <c r="D32" s="28" t="s">
        <v>67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66">
        <v>1200</v>
      </c>
    </row>
    <row r="35" spans="1:6" ht="15.75" thickBot="1" x14ac:dyDescent="0.3">
      <c r="A35" s="69" t="s">
        <v>54</v>
      </c>
      <c r="B35" s="68">
        <f>SUM(B32:B34)</f>
        <v>12000</v>
      </c>
      <c r="C35" s="70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8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9" t="s">
        <v>54</v>
      </c>
      <c r="B41" s="68">
        <f>SUM(B37:B40)</f>
        <v>0</v>
      </c>
      <c r="C41" s="70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33650</v>
      </c>
      <c r="E43" s="70"/>
      <c r="F43" s="70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2014-03-07T13:31:08Z</dcterms:modified>
</cp:coreProperties>
</file>