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65" windowWidth="15600" windowHeight="1125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9" i="2" l="1"/>
  <c r="E19" i="2" l="1"/>
  <c r="E18" i="2"/>
  <c r="E15" i="2" l="1"/>
  <c r="B41" i="2" l="1"/>
  <c r="B32" i="2" l="1"/>
  <c r="B35" i="2" s="1"/>
  <c r="E23" i="2"/>
  <c r="E22" i="2"/>
  <c r="E17" i="2"/>
  <c r="E9" i="2"/>
  <c r="E24" i="2" l="1"/>
  <c r="E20" i="2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<sst xmlns="http://schemas.openxmlformats.org/spreadsheetml/2006/main" count="96" uniqueCount="69">
  <si>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</si>
  <si>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</si>
  <si>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</si>
  <si>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</si>
  <si>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</si>
  <si>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</si>
  <si>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</si>
  <si>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</si>
  <si>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</si>
  <si>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</si>
  <si>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</si>
  <si>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</si>
  <si>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</si>
  <si>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</si>
  <si>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</si>
  <si>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</si>
  <si>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</si>
  <si>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</si>
  <si>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</si>
  <si>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</si>
  <si>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</si>
  <si>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</si>
  <si>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</si>
  <si>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</si>
  <si>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</si>
  <si>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</si>
  <si>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</si>
  <si>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</si>
  <si>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</si>
  <si>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</si>
  <si>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</si>
  <si>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</si>
  <si>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</si>
  <si>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</si>
  <si>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</si>
  <si>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</si>
  <si>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</si>
  <si>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</si>
  <si>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</si>
  <si>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</si>
  <si>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</si>
  <si>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</si>
  <si>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</si>
  <si>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</si>
  <si>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</si>
  <si>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</si>
  <si>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</si>
  <si>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</si>
  <si>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</si>
  <si>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</si>
  <si>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</si>
  <si>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</si>
  <si>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</si>
  <si>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</si>
  <si>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</si>
  <si>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</si>
  <si>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</si>
  <si>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</si>
  <si>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</si>
  <si>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</si>
  <si>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</si>
  <si>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Hardware</t>
  </si>
  <si>
    <t>Duct and Hoods</t>
  </si>
  <si>
    <t>Fan - 14400 CFM needed</t>
  </si>
  <si>
    <t>(12) 8" Fume Arms</t>
  </si>
  <si>
    <t>(12) 8" Brackets</t>
  </si>
  <si>
    <t>Mark Edwards</t>
  </si>
  <si>
    <t>McGee Corp</t>
  </si>
  <si>
    <t>052114-04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</si>
</sst>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0" fontId="0" fillId="0" borderId="27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C14" sqref="C14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67</v>
      </c>
      <c r="C3" s="1"/>
      <c r="D3" s="5" t="s">
        <v>42</v>
      </c>
      <c r="E3" t="s">
        <v>66</v>
      </c>
    </row>
    <row r="4" spans="1:7" x14ac:dyDescent="0.25">
      <c r="A4" s="1"/>
      <c r="B4" s="1"/>
      <c r="C4" s="1"/>
      <c r="D4" s="5" t="s">
        <v>41</v>
      </c>
      <c r="E4" s="45">
        <v>41779</v>
      </c>
    </row>
    <row r="5" spans="1:7" ht="16.5" thickBot="1" x14ac:dyDescent="0.3">
      <c r="A5" s="1"/>
      <c r="B5" s="1"/>
      <c r="C5" s="1"/>
      <c r="D5" s="5" t="s">
        <v>25</v>
      </c>
      <c r="E5" t="s">
        <v>68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A9">
        <f>1200*12</f>
        <v>14400</v>
      </c>
      <c r="B9" s="46" t="s">
        <v>63</v>
      </c>
      <c r="C9" s="47"/>
      <c r="D9" s="48">
        <v>0</v>
      </c>
      <c r="E9" s="49">
        <f>D9*C9</f>
        <v>0</v>
      </c>
      <c r="F9" s="57">
        <v>41780</v>
      </c>
      <c r="G9" s="28" t="s">
        <v>60</v>
      </c>
    </row>
    <row r="10" spans="1:7" x14ac:dyDescent="0.25">
      <c r="B10" s="50" t="s">
        <v>64</v>
      </c>
      <c r="C10" s="44"/>
      <c r="D10" s="44"/>
      <c r="E10" s="51"/>
    </row>
    <row r="11" spans="1:7" x14ac:dyDescent="0.25">
      <c r="B11" s="50" t="s">
        <v>65</v>
      </c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69" t="s">
        <v>54</v>
      </c>
      <c r="E15" s="68">
        <f>SUM(E9:E14)</f>
        <v>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62</v>
      </c>
      <c r="C17" s="55">
        <v>14721.98</v>
      </c>
      <c r="D17" s="48">
        <v>0.35</v>
      </c>
      <c r="E17" s="56">
        <f>(1.1*C17)/(1-D17)</f>
        <v>24914.120000000003</v>
      </c>
      <c r="F17" s="57">
        <v>41780</v>
      </c>
      <c r="G17" s="28" t="s">
        <v>60</v>
      </c>
    </row>
    <row r="18" spans="1:7" x14ac:dyDescent="0.25">
      <c r="A18" s="1"/>
      <c r="B18" s="50"/>
      <c r="C18" s="81"/>
      <c r="D18" s="58">
        <v>1</v>
      </c>
      <c r="E18" s="59">
        <f>C18*2</f>
        <v>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69" t="s">
        <v>54</v>
      </c>
      <c r="E20" s="65">
        <f>SUM(E17:E19)</f>
        <v>24914.120000000003</v>
      </c>
      <c r="F20" s="70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2" t="s">
        <v>61</v>
      </c>
      <c r="C22" s="55">
        <v>500</v>
      </c>
      <c r="D22" s="48">
        <v>1</v>
      </c>
      <c r="E22" s="56">
        <f>C22*(1+D22)</f>
        <v>1000</v>
      </c>
      <c r="F22" s="57">
        <v>41780</v>
      </c>
      <c r="G22" s="28" t="s">
        <v>60</v>
      </c>
    </row>
    <row r="23" spans="1:7" ht="15.75" thickBot="1" x14ac:dyDescent="0.3">
      <c r="B23" s="64"/>
      <c r="C23" s="60"/>
      <c r="D23" s="61">
        <v>1</v>
      </c>
      <c r="E23" s="62">
        <f>C23*(1+D23)</f>
        <v>0</v>
      </c>
    </row>
    <row r="24" spans="1:7" ht="15.75" thickBot="1" x14ac:dyDescent="0.3">
      <c r="D24" s="69" t="s">
        <v>54</v>
      </c>
      <c r="E24" s="65">
        <f>SUM(E22:E23)</f>
        <v>1000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1</v>
      </c>
      <c r="D28" s="28">
        <v>5</v>
      </c>
      <c r="E28" s="28">
        <v>5</v>
      </c>
      <c r="F28" s="57">
        <v>41780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5">
        <f>SUM(C28:D28)*1800</f>
        <v>10800</v>
      </c>
      <c r="C32" s="57">
        <v>41780</v>
      </c>
      <c r="D32" s="28" t="s">
        <v>60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69" t="s">
        <v>54</v>
      </c>
      <c r="B35" s="67">
        <f>SUM(B32:B33)</f>
        <v>10800</v>
      </c>
      <c r="C35" s="70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5">
        <v>0</v>
      </c>
      <c r="C37" s="57"/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9" t="s">
        <v>54</v>
      </c>
      <c r="B41" s="67">
        <f>SUM(B37:B40)</f>
        <v>0</v>
      </c>
      <c r="C41" s="70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6"/>
      <c r="D43" s="67">
        <f>B41+B35+E24+E20+E15</f>
        <v>36714.120000000003</v>
      </c>
      <c r="E43" s="70"/>
      <c r="F43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2014-05-21T17:58:45Z</dcterms:modified>
</cp:coreProperties>
</file>