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C19" i="2" l="1"/>
  <c r="E19" i="2"/>
  <c r="E18" i="2"/>
  <c r="E15" i="2"/>
  <c r="B41" i="2"/>
  <c r="B32" i="2"/>
  <c r="B35" i="2"/>
  <c r="E23" i="2"/>
  <c r="E22" i="2"/>
  <c r="E17" i="2"/>
  <c r="E9" i="2"/>
  <c r="E24" i="2"/>
  <c r="E20" i="2"/>
  <c r="D43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<sst xmlns="http://schemas.openxmlformats.org/spreadsheetml/2006/main" count="97" uniqueCount="70">
  <si>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</si>
  <si>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</si>
  <si>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</si>
  <si>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</si>
  <si>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</si>
  <si>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</si>
  <si>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</si>
  <si>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</si>
  <si>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</si>
  <si>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</si>
  <si>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</si>
  <si>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</si>
  <si>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</si>
  <si>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</si>
  <si>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</si>
  <si>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</si>
  <si>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</si>
  <si>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</si>
  <si>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</si>
  <si>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</si>
  <si>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</si>
  <si>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</si>
  <si>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</si>
  <si>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</si>
  <si>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</si>
  <si>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</si>
  <si>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</si>
  <si>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</si>
  <si>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</si>
  <si>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</si>
  <si>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</si>
  <si>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</si>
  <si>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</si>
  <si>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</si>
  <si>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</si>
  <si>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</si>
  <si>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</si>
  <si>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</si>
  <si>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</si>
  <si>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</si>
  <si>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</si>
  <si>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</si>
  <si>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</si>
  <si>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</si>
  <si>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</si>
  <si>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</si>
  <si>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</si>
  <si>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</si>
  <si>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</si>
  <si>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</si>
  <si>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</si>
  <si>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</si>
  <si>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</si>
  <si>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</si>
  <si>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</si>
  <si>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</si>
  <si>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</si>
  <si>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</si>
  <si>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</si>
  <si>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</si>
  <si>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</si>
  <si>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</si>
  <si>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Fred Johnson</t>
  </si>
  <si>
    <t>A-Mist 40TF</t>
  </si>
  <si>
    <t>Jacobs</t>
  </si>
  <si>
    <t>Plenum</t>
  </si>
  <si>
    <t>Gripples</t>
  </si>
  <si>
    <t>McClain Durham Layout 2</t>
  </si>
  <si>
    <t>061014-02</t>
  </si>
  <si>
    <t>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</si>
</sst>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D28" sqref="D2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5">
        <v>41795</v>
      </c>
    </row>
    <row r="5" spans="1:7" ht="16.5" thickBot="1" x14ac:dyDescent="0.3">
      <c r="A5" s="1"/>
      <c r="B5" s="1"/>
      <c r="C5" s="1"/>
      <c r="D5" s="5" t="s">
        <v>25</v>
      </c>
      <c r="E5" t="s">
        <v>68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7">
        <v>41800</v>
      </c>
      <c r="G9" s="28" t="s">
        <v>60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64</v>
      </c>
      <c r="C17" s="55">
        <v>4500</v>
      </c>
      <c r="D17" s="48">
        <v>0.35</v>
      </c>
      <c r="E17" s="56">
        <f>(1.1*C17)/(1-D17)</f>
        <v>7615.3846153846152</v>
      </c>
      <c r="F17" s="57">
        <v>41800</v>
      </c>
      <c r="G17" s="28" t="s">
        <v>60</v>
      </c>
    </row>
    <row r="18" spans="1:7" x14ac:dyDescent="0.25">
      <c r="A18" s="1"/>
      <c r="B18" s="50" t="s">
        <v>65</v>
      </c>
      <c r="C18" s="82">
        <v>125</v>
      </c>
      <c r="D18" s="58">
        <v>1</v>
      </c>
      <c r="E18" s="59">
        <f>C18*2</f>
        <v>250</v>
      </c>
    </row>
    <row r="19" spans="1:7" ht="15.75" thickBot="1" x14ac:dyDescent="0.3">
      <c r="A19" s="1"/>
      <c r="B19" s="52" t="s">
        <v>69</v>
      </c>
      <c r="C19" s="60">
        <f>3*550</f>
        <v>1650</v>
      </c>
      <c r="D19" s="61">
        <v>1</v>
      </c>
      <c r="E19" s="62">
        <f>C19*2</f>
        <v>3300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11165.384615384615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66</v>
      </c>
      <c r="C22" s="55">
        <v>300</v>
      </c>
      <c r="D22" s="48">
        <v>1</v>
      </c>
      <c r="E22" s="56">
        <f>C22*(1+D22)</f>
        <v>600</v>
      </c>
      <c r="F22" s="57">
        <v>41800</v>
      </c>
      <c r="G22" s="28" t="s">
        <v>60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600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3</v>
      </c>
      <c r="D28" s="28">
        <v>3</v>
      </c>
      <c r="E28" s="28">
        <v>4</v>
      </c>
      <c r="F28" s="57">
        <v>41800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10800</v>
      </c>
      <c r="C32" s="57">
        <v>41800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10800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>
        <v>41800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22565.384615384617</v>
      </c>
      <c r="E43" s="71"/>
      <c r="F43" s="71"/>
    </row>
    <row r="46" spans="1:6" x14ac:dyDescent="0.25">
      <c r="A46" t="s">
        <v>61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2014-06-10T11:55:13Z</dcterms:modified>
</cp:coreProperties>
</file>