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525" windowWidth="15600" windowHeight="1119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2" l="1"/>
  <c r="E11" i="2"/>
  <c r="E19" i="2" l="1"/>
  <c r="E18" i="2"/>
  <c r="E15" i="2"/>
  <c r="B41" i="2"/>
  <c r="B32" i="2"/>
  <c r="B35" i="2" s="1"/>
  <c r="E23" i="2"/>
  <c r="E22" i="2"/>
  <c r="E17" i="2"/>
  <c r="E20" i="2" s="1"/>
  <c r="E9" i="2"/>
  <c r="E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<sst xmlns="http://schemas.openxmlformats.org/spreadsheetml/2006/main" count="99" uniqueCount="72">
  <si>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</si>
  <si>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</si>
  <si>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</si>
  <si>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</si>
  <si>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</si>
  <si>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</si>
  <si>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</si>
  <si>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</si>
  <si>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</si>
  <si>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</si>
  <si>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</si>
  <si>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</si>
  <si>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</si>
  <si>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</si>
  <si>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</si>
  <si>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</si>
  <si>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</si>
  <si>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</si>
  <si>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</si>
  <si>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</si>
  <si>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</si>
  <si>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</si>
  <si>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</si>
  <si>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</si>
  <si>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</si>
  <si>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</si>
  <si>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</si>
  <si>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</si>
  <si>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</si>
  <si>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</si>
  <si>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</si>
  <si>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</si>
  <si>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</si>
  <si>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</si>
  <si>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</si>
  <si>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</si>
  <si>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</si>
  <si>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</si>
  <si>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</si>
  <si>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</si>
  <si>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</si>
  <si>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</si>
  <si>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</si>
  <si>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</si>
  <si>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</si>
  <si>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</si>
  <si>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</si>
  <si>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</si>
  <si>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</si>
  <si>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</si>
  <si>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</si>
  <si>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</si>
  <si>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</si>
  <si>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</si>
  <si>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</si>
  <si>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</si>
  <si>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</si>
  <si>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</si>
  <si>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</si>
  <si>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</si>
  <si>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</si>
  <si>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MAC</t>
  </si>
  <si>
    <t>Fan</t>
  </si>
  <si>
    <t>Misc. Hardware</t>
  </si>
  <si>
    <t>Platform</t>
  </si>
  <si>
    <t>Mounting brackets</t>
  </si>
  <si>
    <t>Fume Arms</t>
  </si>
  <si>
    <t>Wall Cut</t>
  </si>
  <si>
    <t>Richard King</t>
  </si>
  <si>
    <t>082014-01</t>
  </si>
  <si>
    <t>K&amp;K Airgas - US Duct</t>
  </si>
  <si>
    <t>Spiral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</si>
</sst>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22" zoomScaleNormal="100" workbookViewId="0">
      <selection activeCell="I19" sqref="I1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70</v>
      </c>
      <c r="C3" s="1"/>
      <c r="D3" s="5" t="s">
        <v>42</v>
      </c>
      <c r="E3" t="s">
        <v>68</v>
      </c>
    </row>
    <row r="4" spans="1:7" x14ac:dyDescent="0.25">
      <c r="A4" s="1"/>
      <c r="B4" s="1"/>
      <c r="C4" s="1"/>
      <c r="D4" s="5" t="s">
        <v>41</v>
      </c>
      <c r="E4" s="45">
        <v>41863</v>
      </c>
    </row>
    <row r="5" spans="1:7" ht="16.5" thickBot="1" x14ac:dyDescent="0.3">
      <c r="A5" s="1"/>
      <c r="B5" s="1"/>
      <c r="C5" s="1"/>
      <c r="D5" s="5" t="s">
        <v>25</v>
      </c>
      <c r="E5" t="s">
        <v>69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7">
        <v>41871</v>
      </c>
      <c r="G9" s="28" t="s">
        <v>61</v>
      </c>
    </row>
    <row r="10" spans="1:7" x14ac:dyDescent="0.25">
      <c r="B10" s="50" t="s">
        <v>66</v>
      </c>
      <c r="C10" s="44"/>
      <c r="D10" s="44"/>
      <c r="E10" s="51"/>
    </row>
    <row r="11" spans="1:7" x14ac:dyDescent="0.25">
      <c r="B11" s="50" t="s">
        <v>64</v>
      </c>
      <c r="C11" s="44">
        <v>500</v>
      </c>
      <c r="D11" s="44"/>
      <c r="E11" s="51">
        <f>C11/0.65</f>
        <v>769.23076923076917</v>
      </c>
    </row>
    <row r="12" spans="1:7" x14ac:dyDescent="0.25">
      <c r="B12" s="50" t="s">
        <v>65</v>
      </c>
      <c r="C12" s="44"/>
      <c r="D12" s="44"/>
      <c r="E12" s="51"/>
    </row>
    <row r="13" spans="1:7" x14ac:dyDescent="0.25">
      <c r="B13" s="50" t="s">
        <v>67</v>
      </c>
      <c r="C13" s="44">
        <v>1000</v>
      </c>
      <c r="D13" s="44"/>
      <c r="E13" s="51">
        <f>C13/0.65</f>
        <v>1538.4615384615383</v>
      </c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2307.6923076923076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71</v>
      </c>
      <c r="C17" s="55">
        <v>6485</v>
      </c>
      <c r="D17" s="48">
        <v>0.35</v>
      </c>
      <c r="E17" s="56">
        <f>(1.1*C17)/(1-D17)</f>
        <v>10974.615384615385</v>
      </c>
      <c r="F17" s="57">
        <v>41885</v>
      </c>
      <c r="G17" s="28" t="s">
        <v>61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10974.615384615385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63</v>
      </c>
      <c r="C22" s="55">
        <v>200</v>
      </c>
      <c r="D22" s="48">
        <v>1</v>
      </c>
      <c r="E22" s="56">
        <f>C22*(1+D22)</f>
        <v>400</v>
      </c>
      <c r="F22" s="57">
        <v>41871</v>
      </c>
      <c r="G22" s="28" t="s">
        <v>61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57">
        <v>41871</v>
      </c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6">
        <f>SUM(C28:D28)*1800</f>
        <v>7200</v>
      </c>
      <c r="C32" s="57">
        <v>41871</v>
      </c>
      <c r="D32" s="28" t="s">
        <v>61</v>
      </c>
    </row>
    <row r="33" spans="1:6" thickBot="1" x14ac:dyDescent="0.35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7200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41871</v>
      </c>
      <c r="D37" s="28" t="s">
        <v>61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20882.307692307691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2014-09-03T20:34:00Z</dcterms:modified>
</cp:coreProperties>
</file>