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65" windowWidth="15600" windowHeight="1125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3" i="2" l="1"/>
  <c r="E11" i="2"/>
  <c r="E19" i="2" l="1"/>
  <c r="E18" i="2"/>
  <c r="E15" i="2"/>
  <c r="B41" i="2"/>
  <c r="B32" i="2"/>
  <c r="B35" i="2" s="1"/>
  <c r="E23" i="2"/>
  <c r="E22" i="2"/>
  <c r="E17" i="2"/>
  <c r="E20" i="2" s="1"/>
  <c r="E9" i="2"/>
  <c r="E24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D43" i="2" l="1"/>
</calcChain>
</file>

<file path=xl/sharedStrings.xml><?xml version="1.0" encoding="utf-8"?>
<sst xmlns="http://schemas.openxmlformats.org/spreadsheetml/2006/main" count="99" uniqueCount="72">
  <si>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</si>
  <si>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</si>
  <si>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</si>
  <si>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</si>
  <si>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</si>
  <si>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</si>
  <si>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</si>
  <si>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</si>
  <si>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</si>
  <si>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</si>
  <si>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</si>
  <si>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</si>
  <si>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</si>
  <si>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</si>
  <si>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</si>
  <si>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</si>
  <si>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</si>
  <si>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</si>
  <si>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</si>
  <si>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</si>
  <si>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</si>
  <si>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</si>
  <si>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</si>
  <si>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</si>
  <si>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</si>
  <si>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</si>
  <si>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</si>
  <si>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</si>
  <si>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</si>
  <si>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</si>
  <si>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</si>
  <si>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</si>
  <si>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</si>
  <si>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</si>
  <si>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</si>
  <si>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</si>
  <si>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</si>
  <si>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</si>
  <si>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</si>
  <si>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</si>
  <si>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</si>
  <si>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</si>
  <si>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</si>
  <si>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</si>
  <si>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</si>
  <si>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</si>
  <si>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</si>
  <si>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</si>
  <si>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</si>
  <si>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</si>
  <si>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</si>
  <si>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</si>
  <si>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</si>
  <si>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</si>
  <si>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</si>
  <si>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</si>
  <si>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</si>
  <si>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</si>
  <si>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</si>
  <si>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</si>
  <si>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AV-QT-001  Rev.0  06/03/2014</t>
  </si>
  <si>
    <t>MAC</t>
  </si>
  <si>
    <t>Fan</t>
  </si>
  <si>
    <t>Misc. Hardware</t>
  </si>
  <si>
    <t>Platform</t>
  </si>
  <si>
    <t>Mounting brackets</t>
  </si>
  <si>
    <t>Fume Arms</t>
  </si>
  <si>
    <t>Wall Cut</t>
  </si>
  <si>
    <t>K&amp;K Airgas - KB Duct</t>
  </si>
  <si>
    <t>Richard King</t>
  </si>
  <si>
    <t>082014-01</t>
  </si>
  <si>
    <t>KB 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</si>
</sst>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thickTop="1" x14ac:dyDescent="0.3">
      <c r="A29" s="1" t="s">
        <v>19</v>
      </c>
      <c r="J29" s="11"/>
      <c r="K29" s="12"/>
      <c r="L29" s="12"/>
      <c r="M29" s="13"/>
      <c r="O29" s="39"/>
      <c r="P29" s="36"/>
    </row>
    <row r="30" spans="1:16" ht="14.45" x14ac:dyDescent="0.3">
      <c r="J30" s="11"/>
      <c r="K30" s="12"/>
      <c r="L30" s="12"/>
      <c r="M30" s="13"/>
      <c r="O30" s="39"/>
      <c r="P30" s="36"/>
    </row>
    <row r="31" spans="1:16" ht="14.45" x14ac:dyDescent="0.3">
      <c r="J31" s="11"/>
      <c r="K31" s="12"/>
      <c r="L31" s="12"/>
      <c r="M31" s="13"/>
      <c r="O31" s="39"/>
      <c r="P31" s="36"/>
    </row>
    <row r="32" spans="1:16" ht="14.45" x14ac:dyDescent="0.3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topLeftCell="A7" zoomScaleNormal="100" workbookViewId="0">
      <selection activeCell="F19" sqref="F19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68</v>
      </c>
      <c r="C3" s="1"/>
      <c r="D3" s="5" t="s">
        <v>42</v>
      </c>
      <c r="E3" t="s">
        <v>69</v>
      </c>
    </row>
    <row r="4" spans="1:7" x14ac:dyDescent="0.25">
      <c r="A4" s="1"/>
      <c r="B4" s="1"/>
      <c r="C4" s="1"/>
      <c r="D4" s="5" t="s">
        <v>41</v>
      </c>
      <c r="E4" s="45">
        <v>41863</v>
      </c>
    </row>
    <row r="5" spans="1:7" ht="16.5" thickBot="1" x14ac:dyDescent="0.3">
      <c r="A5" s="1"/>
      <c r="B5" s="1"/>
      <c r="C5" s="1"/>
      <c r="D5" s="5" t="s">
        <v>25</v>
      </c>
      <c r="E5" t="s">
        <v>70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62</v>
      </c>
      <c r="C9" s="47"/>
      <c r="D9" s="48">
        <v>0</v>
      </c>
      <c r="E9" s="49">
        <f>D9*C9</f>
        <v>0</v>
      </c>
      <c r="F9" s="57">
        <v>41871</v>
      </c>
      <c r="G9" s="28" t="s">
        <v>61</v>
      </c>
    </row>
    <row r="10" spans="1:7" x14ac:dyDescent="0.25">
      <c r="B10" s="50" t="s">
        <v>66</v>
      </c>
      <c r="C10" s="44"/>
      <c r="D10" s="44"/>
      <c r="E10" s="51"/>
    </row>
    <row r="11" spans="1:7" x14ac:dyDescent="0.25">
      <c r="B11" s="50" t="s">
        <v>64</v>
      </c>
      <c r="C11" s="44">
        <v>500</v>
      </c>
      <c r="D11" s="44"/>
      <c r="E11" s="51">
        <f>C11/0.65</f>
        <v>769.23076923076917</v>
      </c>
    </row>
    <row r="12" spans="1:7" x14ac:dyDescent="0.25">
      <c r="B12" s="50" t="s">
        <v>65</v>
      </c>
      <c r="C12" s="44"/>
      <c r="D12" s="44"/>
      <c r="E12" s="51"/>
    </row>
    <row r="13" spans="1:7" x14ac:dyDescent="0.25">
      <c r="B13" s="50" t="s">
        <v>67</v>
      </c>
      <c r="C13" s="44">
        <v>1000</v>
      </c>
      <c r="D13" s="44"/>
      <c r="E13" s="51">
        <f>C13/0.65</f>
        <v>1538.4615384615383</v>
      </c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2307.6923076923076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71</v>
      </c>
      <c r="C17" s="55">
        <v>8023.68</v>
      </c>
      <c r="D17" s="48">
        <v>0.35</v>
      </c>
      <c r="E17" s="56">
        <f>(1.1*C17)/(1-D17)</f>
        <v>13578.535384615385</v>
      </c>
      <c r="F17" s="57">
        <v>41885</v>
      </c>
      <c r="G17" s="28" t="s">
        <v>61</v>
      </c>
    </row>
    <row r="18" spans="1:7" x14ac:dyDescent="0.25">
      <c r="A18" s="1"/>
      <c r="B18" s="50"/>
      <c r="C18" s="82"/>
      <c r="D18" s="58">
        <v>1</v>
      </c>
      <c r="E18" s="59">
        <f>C18*2</f>
        <v>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13578.535384615385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63</v>
      </c>
      <c r="C22" s="55">
        <v>200</v>
      </c>
      <c r="D22" s="48">
        <v>1</v>
      </c>
      <c r="E22" s="56">
        <f>C22*(1+D22)</f>
        <v>400</v>
      </c>
      <c r="F22" s="57">
        <v>41871</v>
      </c>
      <c r="G22" s="28" t="s">
        <v>61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400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>
        <v>3</v>
      </c>
      <c r="F28" s="57">
        <v>41871</v>
      </c>
      <c r="G28" s="28" t="s">
        <v>61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thickBot="1" x14ac:dyDescent="0.35">
      <c r="A30" s="1"/>
      <c r="B30" s="29" t="s">
        <v>35</v>
      </c>
      <c r="C30" s="28"/>
      <c r="D30" s="28"/>
      <c r="E30" s="28"/>
      <c r="F30" s="28"/>
      <c r="G30" s="28"/>
    </row>
    <row r="31" spans="1:7" thickBot="1" x14ac:dyDescent="0.35">
      <c r="A31" s="1"/>
      <c r="C31" s="6" t="s">
        <v>28</v>
      </c>
      <c r="D31" s="6" t="s">
        <v>16</v>
      </c>
      <c r="G31" s="27"/>
    </row>
    <row r="32" spans="1:7" thickBot="1" x14ac:dyDescent="0.35">
      <c r="A32" s="6" t="s">
        <v>58</v>
      </c>
      <c r="B32" s="66">
        <f>SUM(C28:D28)*1800</f>
        <v>7200</v>
      </c>
      <c r="C32" s="57">
        <v>41871</v>
      </c>
      <c r="D32" s="28" t="s">
        <v>61</v>
      </c>
    </row>
    <row r="33" spans="1:6" thickBot="1" x14ac:dyDescent="0.35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7200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>
        <v>41871</v>
      </c>
      <c r="D37" s="28" t="s">
        <v>61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23486.227692307693</v>
      </c>
      <c r="E43" s="71"/>
      <c r="F43" s="71"/>
    </row>
    <row r="46" spans="1:6" x14ac:dyDescent="0.25">
      <c r="A46" t="s">
        <v>60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Matt C</cp:lastModifiedBy>
  <cp:lastPrinted>2013-10-15T13:01:26Z</cp:lastPrinted>
  <dcterms:created xsi:type="dcterms:W3CDTF">2013-10-01T11:31:33Z</dcterms:created>
  <dcterms:modified xsi:type="dcterms:W3CDTF">2014-09-03T20:35:13Z</dcterms:modified>
</cp:coreProperties>
</file>