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15" yWindow="42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C19" i="2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<sst xmlns="http://schemas.openxmlformats.org/spreadsheetml/2006/main" count="95" uniqueCount="68">
  <si>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</si>
  <si>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</si>
  <si>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</si>
  <si>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</si>
  <si>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</si>
  <si>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</si>
  <si>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</si>
  <si>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</si>
  <si>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</si>
  <si>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</si>
  <si>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</si>
  <si>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</si>
  <si>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</si>
  <si>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</si>
  <si>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</si>
  <si>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</si>
  <si>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</si>
  <si>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</si>
  <si>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</si>
  <si>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</si>
  <si>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</si>
  <si>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</si>
  <si>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</si>
  <si>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</si>
  <si>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</si>
  <si>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</si>
  <si>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</si>
  <si>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</si>
  <si>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</si>
  <si>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</si>
  <si>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</si>
  <si>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</si>
  <si>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</si>
  <si>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</si>
  <si>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</si>
  <si>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</si>
  <si>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</si>
  <si>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</si>
  <si>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</si>
  <si>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</si>
  <si>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</si>
  <si>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</si>
  <si>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</si>
  <si>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</si>
  <si>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</si>
  <si>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</si>
  <si>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</si>
  <si>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</si>
  <si>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</si>
  <si>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</si>
  <si>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</si>
  <si>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</si>
  <si>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</si>
  <si>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</si>
  <si>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</si>
  <si>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</si>
  <si>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</si>
  <si>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</si>
  <si>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</si>
  <si>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 Duct</t>
  </si>
  <si>
    <t>Gripples</t>
  </si>
  <si>
    <t>Joe's Racing Layout 1</t>
  </si>
  <si>
    <t>010714-01</t>
  </si>
  <si>
    <t>Mike Connors</t>
  </si>
  <si>
    <t>A Mist 40TF</t>
  </si>
  <si>
    <t>Plenum</t>
  </si>
  <si>
    <t>Fire Damper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</si>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</sst>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44" fontId="0" fillId="0" borderId="39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H26" sqref="H2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41642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64</v>
      </c>
      <c r="C9" s="47"/>
      <c r="D9" s="48">
        <v>0</v>
      </c>
      <c r="E9" s="49">
        <f>D9*C9</f>
        <v>0</v>
      </c>
      <c r="F9" s="50">
        <v>41646</v>
      </c>
      <c r="G9" s="28" t="s">
        <v>67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4329.29</v>
      </c>
      <c r="D17" s="48">
        <v>0.35</v>
      </c>
      <c r="E17" s="57">
        <f>(1.1*C17)/(1-D17)</f>
        <v>7326.4907692307688</v>
      </c>
      <c r="F17" s="50">
        <v>41646</v>
      </c>
      <c r="G17" s="28" t="s">
        <v>67</v>
      </c>
    </row>
    <row r="18" spans="1:7" x14ac:dyDescent="0.25">
      <c r="A18" s="1"/>
      <c r="B18" s="51" t="s">
        <v>65</v>
      </c>
      <c r="C18" s="83">
        <v>125</v>
      </c>
      <c r="D18" s="58">
        <v>1</v>
      </c>
      <c r="E18" s="59">
        <f>C18*(1+D18)</f>
        <v>250</v>
      </c>
    </row>
    <row r="19" spans="1:7" ht="15.75" thickBot="1" x14ac:dyDescent="0.3">
      <c r="A19" s="1"/>
      <c r="B19" s="53" t="s">
        <v>66</v>
      </c>
      <c r="C19" s="60">
        <f>150*4</f>
        <v>600</v>
      </c>
      <c r="D19" s="61">
        <v>0</v>
      </c>
      <c r="E19" s="62">
        <f>C19</f>
        <v>600</v>
      </c>
    </row>
    <row r="20" spans="1:7" ht="15.75" thickBot="1" x14ac:dyDescent="0.3">
      <c r="A20" s="1"/>
      <c r="B20" s="27"/>
      <c r="C20" s="63"/>
      <c r="D20" s="69" t="s">
        <v>54</v>
      </c>
      <c r="E20" s="82">
        <f>SUM(E17:E19)</f>
        <v>8176.4907692307688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60</v>
      </c>
      <c r="C22" s="56"/>
      <c r="D22" s="48">
        <v>1</v>
      </c>
      <c r="E22" s="57">
        <f>C22*(1+D22)</f>
        <v>0</v>
      </c>
      <c r="F22" s="50">
        <v>41646</v>
      </c>
      <c r="G22" s="28" t="s">
        <v>67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50">
        <v>41646</v>
      </c>
      <c r="G28" s="28" t="s">
        <v>67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3600</v>
      </c>
      <c r="C32" s="50">
        <v>41646</v>
      </c>
      <c r="D32" s="28" t="s">
        <v>67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9" t="s">
        <v>54</v>
      </c>
      <c r="B34" s="67">
        <f>SUM(B32:B33)</f>
        <v>3600</v>
      </c>
      <c r="C34" s="70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5">
        <v>0</v>
      </c>
      <c r="C36" s="50">
        <v>41646</v>
      </c>
      <c r="D36" s="28" t="s">
        <v>67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9" t="s">
        <v>54</v>
      </c>
      <c r="B40" s="67">
        <f>SUM(B36:B39)</f>
        <v>0</v>
      </c>
      <c r="C40" s="70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6"/>
      <c r="D42" s="67">
        <f>B40+B34+E24+E20+E15</f>
        <v>11776.490769230768</v>
      </c>
      <c r="E42" s="70"/>
      <c r="F42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2014-01-07T16:02:49Z</dcterms:modified>
</cp:coreProperties>
</file>