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20" yWindow="21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0" i="2" l="1"/>
  <c r="D42" i="2"/>
  <c r="C36" i="2" l="1"/>
  <c r="C32" i="2"/>
  <c r="F28" i="2"/>
  <c r="F22" i="2"/>
  <c r="F17" i="2"/>
  <c r="F9" i="2"/>
  <c r="E9" i="2"/>
  <c r="B40" i="2" l="1"/>
  <c r="B32" i="2" l="1"/>
  <c r="B34" i="2" s="1"/>
  <c r="E23" i="2"/>
  <c r="E22" i="2"/>
  <c r="E19" i="2"/>
  <c r="E18" i="2"/>
  <c r="E17" i="2"/>
  <c r="E15" i="2"/>
  <c r="H102" i="1" l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<sst xmlns="http://schemas.openxmlformats.org/spreadsheetml/2006/main" count="91" uniqueCount="64">
  <si>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</si>
  <si>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</si>
  <si>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</si>
  <si>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</si>
  <si>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</si>
  <si>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</si>
  <si>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</si>
  <si>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</si>
  <si>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</si>
  <si>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</si>
  <si>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</si>
  <si>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</si>
  <si>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</si>
  <si>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</si>
  <si>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</si>
  <si>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</si>
  <si>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</si>
  <si>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</si>
  <si>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</si>
  <si>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</si>
  <si>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</si>
  <si>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</si>
  <si>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</si>
  <si>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</si>
  <si>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</si>
  <si>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</si>
  <si>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</si>
  <si>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</si>
  <si>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</si>
  <si>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</si>
  <si>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</si>
  <si>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</si>
  <si>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</si>
  <si>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</si>
  <si>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</si>
  <si>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</si>
  <si>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</si>
  <si>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</si>
  <si>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</si>
  <si>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</si>
  <si>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</si>
  <si>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</si>
  <si>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</si>
  <si>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</si>
  <si>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</si>
  <si>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</si>
  <si>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</si>
  <si>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</si>
  <si>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</si>
  <si>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</si>
  <si>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</si>
  <si>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</si>
  <si>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</si>
  <si>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</si>
  <si>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</si>
  <si>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</si>
  <si>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</si>
  <si>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</si>
  <si>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</si>
  <si>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</si>
  <si>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Gaithersburg</t>
  </si>
  <si>
    <t>Mark Edwards</t>
  </si>
  <si>
    <t>032514-01</t>
  </si>
  <si>
    <t>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</si>
</sst>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4"/>
      <c r="C5" s="73"/>
      <c r="D5" s="7"/>
      <c r="E5" s="73"/>
      <c r="J5" s="11"/>
      <c r="K5" s="12"/>
      <c r="L5" s="12"/>
      <c r="M5" s="13"/>
      <c r="O5" s="69"/>
      <c r="P5" s="70"/>
    </row>
    <row r="6" spans="1:16" x14ac:dyDescent="0.25">
      <c r="C6" s="75"/>
      <c r="D6" s="76"/>
      <c r="E6" s="73"/>
      <c r="J6" s="11"/>
      <c r="K6" s="12"/>
      <c r="L6" s="12"/>
      <c r="M6" s="13"/>
      <c r="O6" s="71"/>
      <c r="P6" s="72"/>
    </row>
    <row r="7" spans="1:16" x14ac:dyDescent="0.25">
      <c r="C7" s="73"/>
      <c r="D7" s="7"/>
      <c r="E7" s="73"/>
      <c r="J7" s="11"/>
      <c r="K7" s="12"/>
      <c r="L7" s="12"/>
      <c r="M7" s="13"/>
      <c r="O7" s="71"/>
      <c r="P7" s="72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3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3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E21" sqref="E21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60</v>
      </c>
      <c r="C3" s="1"/>
      <c r="D3" s="5" t="s">
        <v>42</v>
      </c>
      <c r="E3" t="s">
        <v>61</v>
      </c>
    </row>
    <row r="4" spans="1:7" x14ac:dyDescent="0.25">
      <c r="A4" s="1"/>
      <c r="B4" s="1"/>
      <c r="C4" s="1"/>
      <c r="D4" s="5" t="s">
        <v>41</v>
      </c>
      <c r="E4" s="44">
        <v>41723</v>
      </c>
    </row>
    <row r="5" spans="1:7" ht="16.5" thickBot="1" x14ac:dyDescent="0.3">
      <c r="A5" s="1"/>
      <c r="B5" s="1"/>
      <c r="C5" s="1"/>
      <c r="D5" s="5" t="s">
        <v>25</v>
      </c>
      <c r="E5" t="s">
        <v>62</v>
      </c>
      <c r="F5" s="67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8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/>
      <c r="C9" s="50"/>
      <c r="D9" s="46">
        <v>0</v>
      </c>
      <c r="E9" s="51">
        <f>C9/(1-D9)</f>
        <v>0</v>
      </c>
      <c r="F9" s="47">
        <f ca="1">TODAY()</f>
        <v>41723</v>
      </c>
      <c r="G9" s="28" t="s">
        <v>59</v>
      </c>
    </row>
    <row r="10" spans="1:7" x14ac:dyDescent="0.25">
      <c r="B10" s="48"/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5" t="s">
        <v>54</v>
      </c>
      <c r="E15" s="77">
        <f>SUM(E9:E14)</f>
        <v>0</v>
      </c>
      <c r="F15" s="66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63</v>
      </c>
      <c r="C17" s="50">
        <v>1058.4000000000001</v>
      </c>
      <c r="D17" s="46">
        <v>0.35</v>
      </c>
      <c r="E17" s="51">
        <f>(1.1*C17)/(1-D17)</f>
        <v>1791.1384615384618</v>
      </c>
      <c r="F17" s="47">
        <f ca="1">TODAY()</f>
        <v>41723</v>
      </c>
      <c r="G17" s="28" t="s">
        <v>59</v>
      </c>
    </row>
    <row r="18" spans="1:7" x14ac:dyDescent="0.25">
      <c r="A18" s="1"/>
      <c r="B18" s="48"/>
      <c r="C18" s="52"/>
      <c r="D18" s="53">
        <v>0.35</v>
      </c>
      <c r="E18" s="54">
        <f t="shared" ref="E18" si="0">(1.1*C18)/(1-D18)</f>
        <v>0</v>
      </c>
    </row>
    <row r="19" spans="1:7" ht="15.75" thickBot="1" x14ac:dyDescent="0.3">
      <c r="A19" s="1"/>
      <c r="B19" s="49"/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5" t="s">
        <v>54</v>
      </c>
      <c r="E20" s="61">
        <f>SUM(E17:E19)</f>
        <v>1791.1384615384618</v>
      </c>
      <c r="F20" s="66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59"/>
      <c r="C22" s="50"/>
      <c r="D22" s="46">
        <v>1</v>
      </c>
      <c r="E22" s="51">
        <f>C22*(1+D22)</f>
        <v>0</v>
      </c>
      <c r="F22" s="47">
        <f ca="1">TODAY()</f>
        <v>41723</v>
      </c>
      <c r="G22" s="28" t="s">
        <v>59</v>
      </c>
    </row>
    <row r="23" spans="1:7" ht="15.75" thickBot="1" x14ac:dyDescent="0.3">
      <c r="B23" s="60"/>
      <c r="C23" s="55"/>
      <c r="D23" s="56">
        <v>1</v>
      </c>
      <c r="E23" s="57">
        <f>C23*(1+D23)</f>
        <v>0</v>
      </c>
    </row>
    <row r="24" spans="1:7" ht="15.75" thickBot="1" x14ac:dyDescent="0.3">
      <c r="D24" s="65" t="s">
        <v>54</v>
      </c>
      <c r="E24" s="64"/>
      <c r="F24" s="66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1</v>
      </c>
      <c r="D28" s="28">
        <v>0.5</v>
      </c>
      <c r="E28" s="28"/>
      <c r="F28" s="47">
        <f ca="1">TODAY()</f>
        <v>41723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1">
        <f>SUM(C28:D28)*1800</f>
        <v>2700</v>
      </c>
      <c r="C32" s="47">
        <f ca="1">TODAY()</f>
        <v>41723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5" t="s">
        <v>54</v>
      </c>
      <c r="B34" s="63">
        <f>SUM(B32:B33)</f>
        <v>2700</v>
      </c>
      <c r="C34" s="66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1">
        <v>0</v>
      </c>
      <c r="C36" s="47">
        <f ca="1">TODAY()</f>
        <v>41723</v>
      </c>
      <c r="D36" s="28" t="s">
        <v>59</v>
      </c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5" t="s">
        <v>54</v>
      </c>
      <c r="B40" s="63">
        <f>SUM(B36:B39)</f>
        <v>0</v>
      </c>
      <c r="C40" s="66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2"/>
      <c r="D42" s="63">
        <f>B40+B34+E24+E20+E15</f>
        <v>4491.1384615384613</v>
      </c>
      <c r="E42" s="66"/>
      <c r="F42" s="66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2014-03-25T19:33:48Z</dcterms:modified>
</cp:coreProperties>
</file>