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80" yWindow="4860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2" l="1"/>
  <c r="E18" i="2"/>
  <c r="E15" i="2" l="1"/>
  <c r="B40" i="2" l="1"/>
  <c r="B32" i="2" l="1"/>
  <c r="B34" i="2" s="1"/>
  <c r="E23" i="2"/>
  <c r="E22" i="2"/>
  <c r="E24" i="2" s="1"/>
  <c r="E19" i="2"/>
  <c r="E17" i="2"/>
  <c r="E9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<sst xmlns="http://schemas.openxmlformats.org/spreadsheetml/2006/main" count="95" uniqueCount="69">
  <si>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</si>
  <si>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</si>
  <si>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</si>
  <si>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</si>
  <si>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</si>
  <si>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</si>
  <si>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</si>
  <si>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</si>
  <si>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</si>
  <si>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</si>
  <si>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</si>
  <si>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</si>
  <si>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</si>
  <si>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</si>
  <si>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</si>
  <si>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</si>
  <si>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</si>
  <si>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</si>
  <si>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</si>
  <si>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</si>
  <si>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</si>
  <si>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</si>
  <si>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</si>
  <si>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</si>
  <si>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</si>
  <si>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</si>
  <si>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</si>
  <si>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</si>
  <si>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</si>
  <si>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</si>
  <si>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</si>
  <si>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</si>
  <si>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</si>
  <si>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</si>
  <si>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</si>
  <si>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</si>
  <si>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</si>
  <si>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</si>
  <si>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</si>
  <si>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</si>
  <si>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</si>
  <si>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</si>
  <si>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</si>
  <si>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</si>
  <si>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</si>
  <si>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</si>
  <si>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</si>
  <si>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</si>
  <si>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</si>
  <si>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</si>
  <si>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</si>
  <si>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</si>
  <si>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</si>
  <si>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</si>
  <si>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</si>
  <si>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</si>
  <si>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</si>
  <si>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</si>
  <si>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</si>
  <si>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GKN</t>
  </si>
  <si>
    <t>Ed Sithes</t>
  </si>
  <si>
    <t>012614-01</t>
  </si>
  <si>
    <t>SAU-X5</t>
  </si>
  <si>
    <t>Duct</t>
  </si>
  <si>
    <t>Rect to Round</t>
  </si>
  <si>
    <t>Gripples</t>
  </si>
  <si>
    <t>Arms</t>
  </si>
  <si>
    <t>Arm Stands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</si>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</sst>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45" sqref="D4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59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41665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0">
        <v>41667</v>
      </c>
      <c r="G9" s="28" t="s">
        <v>68</v>
      </c>
    </row>
    <row r="10" spans="1:7" x14ac:dyDescent="0.25">
      <c r="B10" s="51" t="s">
        <v>66</v>
      </c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6">
        <v>2674.8</v>
      </c>
      <c r="D17" s="48">
        <v>0.35</v>
      </c>
      <c r="E17" s="57">
        <f>(1.1*C17)/(1-D17)</f>
        <v>4526.584615384616</v>
      </c>
      <c r="F17" s="50">
        <v>41667</v>
      </c>
      <c r="G17" s="28" t="s">
        <v>68</v>
      </c>
    </row>
    <row r="18" spans="1:7" ht="15.75" thickBot="1" x14ac:dyDescent="0.3">
      <c r="A18" s="1"/>
      <c r="B18" s="51" t="s">
        <v>64</v>
      </c>
      <c r="C18" s="82">
        <v>450</v>
      </c>
      <c r="D18" s="59">
        <v>1</v>
      </c>
      <c r="E18" s="62">
        <f>C18*(1+D18)</f>
        <v>900</v>
      </c>
    </row>
    <row r="19" spans="1:7" ht="15.75" thickBot="1" x14ac:dyDescent="0.3">
      <c r="A19" s="1"/>
      <c r="B19" s="53" t="s">
        <v>67</v>
      </c>
      <c r="C19" s="60">
        <f>2*250</f>
        <v>500</v>
      </c>
      <c r="D19" s="61">
        <v>0</v>
      </c>
      <c r="E19" s="62">
        <f>C19</f>
        <v>500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5926.584615384616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65</v>
      </c>
      <c r="C22" s="56">
        <v>200</v>
      </c>
      <c r="D22" s="48">
        <v>1</v>
      </c>
      <c r="E22" s="57">
        <f>C22*(1+D22)</f>
        <v>400</v>
      </c>
      <c r="F22" s="50">
        <v>41667</v>
      </c>
      <c r="G22" s="28" t="s">
        <v>68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400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0.5</v>
      </c>
      <c r="D28" s="28">
        <v>1.5</v>
      </c>
      <c r="E28" s="28">
        <v>1</v>
      </c>
      <c r="F28" s="50">
        <v>41667</v>
      </c>
      <c r="G28" s="28" t="s">
        <v>68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3600</v>
      </c>
      <c r="C32" s="50">
        <v>41667</v>
      </c>
      <c r="D32" s="28" t="s">
        <v>68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0" t="s">
        <v>54</v>
      </c>
      <c r="B34" s="68">
        <f>SUM(B32:B33)</f>
        <v>3600</v>
      </c>
      <c r="C34" s="71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6">
        <v>0</v>
      </c>
      <c r="C36" s="58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0" t="s">
        <v>54</v>
      </c>
      <c r="B40" s="68">
        <f>SUM(B36:B39)</f>
        <v>0</v>
      </c>
      <c r="C40" s="71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7"/>
      <c r="D42" s="68">
        <f>B40+B34+E24+E20+E15</f>
        <v>9926.584615384616</v>
      </c>
      <c r="E42" s="71"/>
      <c r="F42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2014-01-28T18:26:05Z</dcterms:modified>
</cp:coreProperties>
</file>