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75" yWindow="2415" windowWidth="14325" windowHeight="952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8" i="2" l="1"/>
  <c r="E18" i="2" l="1"/>
  <c r="E9" i="2" l="1"/>
  <c r="B40" i="2" l="1"/>
  <c r="B32" i="2" l="1"/>
  <c r="B34" i="2" s="1"/>
  <c r="E23" i="2"/>
  <c r="E22" i="2"/>
  <c r="E24" i="2" s="1"/>
  <c r="E19" i="2"/>
  <c r="E17" i="2"/>
  <c r="E15" i="2"/>
  <c r="E20" i="2" l="1"/>
  <c r="D42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<sst xmlns="http://schemas.openxmlformats.org/spreadsheetml/2006/main" count="95" uniqueCount="68">
  <si>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</si>
  <si>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</si>
  <si>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</si>
  <si>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</si>
  <si>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</si>
  <si>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</si>
  <si>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</si>
  <si>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</si>
  <si>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</si>
  <si>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</si>
  <si>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</si>
  <si>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</si>
  <si>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</si>
  <si>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</si>
  <si>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</si>
  <si>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</si>
  <si>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</si>
  <si>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</si>
  <si>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</si>
  <si>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</si>
  <si>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</si>
  <si>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</si>
  <si>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</si>
  <si>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</si>
  <si>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</si>
  <si>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</si>
  <si>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</si>
  <si>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</si>
  <si>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</si>
  <si>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</si>
  <si>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</si>
  <si>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</si>
  <si>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</si>
  <si>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</si>
  <si>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</si>
  <si>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</si>
  <si>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</si>
  <si>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</si>
  <si>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</si>
  <si>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</si>
  <si>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</si>
  <si>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</si>
  <si>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</si>
  <si>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</si>
  <si>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</si>
  <si>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</si>
  <si>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</si>
  <si>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</si>
  <si>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</si>
  <si>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</si>
  <si>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</si>
  <si>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</si>
  <si>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</si>
  <si>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</si>
  <si>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</si>
  <si>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</si>
  <si>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</si>
  <si>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</si>
  <si>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</si>
  <si>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</si>
  <si>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Jacobs</t>
  </si>
  <si>
    <t>Fire Damper</t>
  </si>
  <si>
    <t>Gripples</t>
  </si>
  <si>
    <t>Airplane Ticket</t>
  </si>
  <si>
    <t>Ed Sithes</t>
  </si>
  <si>
    <t>Plenum</t>
  </si>
  <si>
    <t>Eaton Mexico - 20070650</t>
  </si>
  <si>
    <t>050914-06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</si>
</sst>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B5" sqref="B5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66</v>
      </c>
      <c r="C3" s="1"/>
      <c r="D3" s="5" t="s">
        <v>42</v>
      </c>
      <c r="E3" t="s">
        <v>64</v>
      </c>
    </row>
    <row r="4" spans="1:7" x14ac:dyDescent="0.25">
      <c r="A4" s="1"/>
      <c r="B4" s="1"/>
      <c r="C4" s="1"/>
      <c r="D4" s="5" t="s">
        <v>41</v>
      </c>
      <c r="E4" s="44">
        <v>41753</v>
      </c>
    </row>
    <row r="5" spans="1:7" ht="16.5" thickBot="1" x14ac:dyDescent="0.3">
      <c r="A5" s="1"/>
      <c r="B5" s="1"/>
      <c r="C5" s="1"/>
      <c r="D5" s="5" t="s">
        <v>25</v>
      </c>
      <c r="E5" t="s">
        <v>67</v>
      </c>
      <c r="F5" s="65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/>
      <c r="C9" s="50"/>
      <c r="D9" s="46">
        <v>0</v>
      </c>
      <c r="E9" s="51">
        <f>C9/(1-D9)</f>
        <v>0</v>
      </c>
      <c r="F9" s="47">
        <v>41768</v>
      </c>
      <c r="G9" s="28" t="s">
        <v>59</v>
      </c>
    </row>
    <row r="10" spans="1:7" x14ac:dyDescent="0.25">
      <c r="B10" s="48"/>
      <c r="C10" s="52"/>
      <c r="D10" s="53">
        <v>0</v>
      </c>
      <c r="E10" s="54"/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54</v>
      </c>
      <c r="E15" s="75">
        <f>SUM(E9:E14)</f>
        <v>0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60</v>
      </c>
      <c r="C17" s="50"/>
      <c r="D17" s="46">
        <v>0.35</v>
      </c>
      <c r="E17" s="51">
        <f>(1.1*C17)/(1-D17)</f>
        <v>0</v>
      </c>
      <c r="F17" s="47">
        <v>41768</v>
      </c>
      <c r="G17" s="28" t="s">
        <v>59</v>
      </c>
    </row>
    <row r="18" spans="1:7" x14ac:dyDescent="0.25">
      <c r="A18" s="1"/>
      <c r="B18" s="48" t="s">
        <v>61</v>
      </c>
      <c r="C18" s="52">
        <f>5*150</f>
        <v>750</v>
      </c>
      <c r="D18" s="53">
        <v>0</v>
      </c>
      <c r="E18" s="54">
        <f>C18</f>
        <v>750</v>
      </c>
    </row>
    <row r="19" spans="1:7" ht="15.75" thickBot="1" x14ac:dyDescent="0.3">
      <c r="A19" s="1"/>
      <c r="B19" s="49" t="s">
        <v>65</v>
      </c>
      <c r="C19" s="55">
        <v>250</v>
      </c>
      <c r="D19" s="56">
        <v>0</v>
      </c>
      <c r="E19" s="57">
        <f>C19</f>
        <v>250</v>
      </c>
    </row>
    <row r="20" spans="1:7" ht="15.75" thickBot="1" x14ac:dyDescent="0.3">
      <c r="A20" s="1"/>
      <c r="B20" s="27"/>
      <c r="C20" s="58"/>
      <c r="D20" s="63" t="s">
        <v>54</v>
      </c>
      <c r="E20" s="60">
        <f>SUM(E17:E19)</f>
        <v>1000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62</v>
      </c>
      <c r="C22" s="50">
        <v>200</v>
      </c>
      <c r="D22" s="46">
        <v>1</v>
      </c>
      <c r="E22" s="51">
        <f>C22*(1+D22)</f>
        <v>400</v>
      </c>
      <c r="F22" s="47">
        <v>41768</v>
      </c>
      <c r="G22" s="28" t="s">
        <v>59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54</v>
      </c>
      <c r="E24" s="77">
        <f>E22</f>
        <v>400</v>
      </c>
      <c r="F24" s="64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/>
      <c r="D28" s="28">
        <v>5</v>
      </c>
      <c r="E28" s="28">
        <v>5</v>
      </c>
      <c r="F28" s="47">
        <v>41768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0">
        <f>SUM(C28:D28)*1800</f>
        <v>9000</v>
      </c>
      <c r="C32" s="47">
        <v>41768</v>
      </c>
      <c r="D32" s="28" t="s">
        <v>59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3" t="s">
        <v>54</v>
      </c>
      <c r="B34" s="62">
        <f>SUM(B32:B33)</f>
        <v>9000</v>
      </c>
      <c r="C34" s="64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0">
        <v>0</v>
      </c>
      <c r="C36" s="47">
        <v>41768</v>
      </c>
      <c r="D36" s="28" t="s">
        <v>59</v>
      </c>
    </row>
    <row r="37" spans="1:6" ht="15.75" thickBot="1" x14ac:dyDescent="0.3">
      <c r="A37" s="1" t="s">
        <v>63</v>
      </c>
      <c r="B37" s="60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3" t="s">
        <v>54</v>
      </c>
      <c r="B40" s="62">
        <f>SUM(B36:B39)</f>
        <v>0</v>
      </c>
      <c r="C40" s="64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1"/>
      <c r="D42" s="62">
        <f>B40+B34+E24+E20+E15</f>
        <v>10400</v>
      </c>
      <c r="E42" s="64"/>
      <c r="F42" s="64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2014-05-09T21:43:25Z</dcterms:modified>
</cp:coreProperties>
</file>