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330" windowWidth="24240" windowHeight="1126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5" i="2" l="1"/>
  <c r="B40" i="2" l="1"/>
  <c r="B32" i="2" l="1"/>
  <c r="B34" i="2" s="1"/>
  <c r="E23" i="2"/>
  <c r="E22" i="2"/>
  <c r="E24" i="2" s="1"/>
  <c r="E19" i="2"/>
  <c r="E18" i="2"/>
  <c r="E17" i="2"/>
  <c r="E20" i="2" s="1"/>
  <c r="E9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<sst xmlns="http://schemas.openxmlformats.org/spreadsheetml/2006/main" count="93" uniqueCount="67">
  <si>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</si>
  <si>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</si>
  <si>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</si>
  <si>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</si>
  <si>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</si>
  <si>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</si>
  <si>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</si>
  <si>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</si>
  <si>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</si>
  <si>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</si>
  <si>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</si>
  <si>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</si>
  <si>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</si>
  <si>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</si>
  <si>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</si>
  <si>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</si>
  <si>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</si>
  <si>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</si>
  <si>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</si>
  <si>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</si>
  <si>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</si>
  <si>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</si>
  <si>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</si>
  <si>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</si>
  <si>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</si>
  <si>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</si>
  <si>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</si>
  <si>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</si>
  <si>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</si>
  <si>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</si>
  <si>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</si>
  <si>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</si>
  <si>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</si>
  <si>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</si>
  <si>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</si>
  <si>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</si>
  <si>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</si>
  <si>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</si>
  <si>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</si>
  <si>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</si>
  <si>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</si>
  <si>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</si>
  <si>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</si>
  <si>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</si>
  <si>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</si>
  <si>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</si>
  <si>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</si>
  <si>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</si>
  <si>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</si>
  <si>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</si>
  <si>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</si>
  <si>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</si>
  <si>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</si>
  <si>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</si>
  <si>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</si>
  <si>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</si>
  <si>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</si>
  <si>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</si>
  <si>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</si>
  <si>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Mike Connors</t>
  </si>
  <si>
    <t>K&amp;B Duct</t>
  </si>
  <si>
    <t>Gripples</t>
  </si>
  <si>
    <t>MDT</t>
  </si>
  <si>
    <t>Alcoa</t>
  </si>
  <si>
    <t>010314-02</t>
  </si>
  <si>
    <t>baghouse</t>
  </si>
  <si>
    <t>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</si>
</sst>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  <xf numFmtId="0" fontId="0" fillId="0" borderId="39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23" sqref="E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59</v>
      </c>
    </row>
    <row r="4" spans="1:7" x14ac:dyDescent="0.25">
      <c r="A4" s="1"/>
      <c r="B4" s="1"/>
      <c r="C4" s="1"/>
      <c r="D4" s="5" t="s">
        <v>41</v>
      </c>
      <c r="E4" s="45">
        <v>41624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3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4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41642</v>
      </c>
      <c r="G9" s="28" t="s">
        <v>62</v>
      </c>
    </row>
    <row r="10" spans="1:7" x14ac:dyDescent="0.25">
      <c r="B10" s="51" t="s">
        <v>66</v>
      </c>
      <c r="C10" s="44"/>
      <c r="D10" s="60">
        <v>0</v>
      </c>
      <c r="E10" s="52">
        <f>D10*C10</f>
        <v>0</v>
      </c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1" t="s">
        <v>54</v>
      </c>
      <c r="E15" s="84">
        <f>SUM(E9:E14)</f>
        <v>0</v>
      </c>
      <c r="F15" s="72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6">
        <v>2607.81</v>
      </c>
      <c r="D17" s="48">
        <v>0.35</v>
      </c>
      <c r="E17" s="57">
        <f>(1.1*C17)/(1-D17)</f>
        <v>4413.2169230769232</v>
      </c>
      <c r="F17" s="50">
        <v>41642</v>
      </c>
      <c r="G17" s="28" t="s">
        <v>62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1" t="s">
        <v>54</v>
      </c>
      <c r="E20" s="68">
        <f>SUM(E17:E19)</f>
        <v>4413.2169230769232</v>
      </c>
      <c r="F20" s="72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61</v>
      </c>
      <c r="C22" s="56">
        <v>100</v>
      </c>
      <c r="D22" s="48">
        <v>1</v>
      </c>
      <c r="E22" s="57">
        <f>C22*(1+D22)</f>
        <v>200</v>
      </c>
      <c r="F22" s="50">
        <v>41642</v>
      </c>
      <c r="G22" s="28" t="s">
        <v>62</v>
      </c>
    </row>
    <row r="23" spans="1:7" ht="15.75" thickBot="1" x14ac:dyDescent="0.3">
      <c r="B23" s="67"/>
      <c r="C23" s="62"/>
      <c r="D23" s="63">
        <v>1</v>
      </c>
      <c r="E23" s="64">
        <f>C23*(1+D23)</f>
        <v>0</v>
      </c>
    </row>
    <row r="24" spans="1:7" ht="15.75" thickBot="1" x14ac:dyDescent="0.3">
      <c r="D24" s="71" t="s">
        <v>54</v>
      </c>
      <c r="E24" s="83">
        <f>SUM(E22:E23)</f>
        <v>200</v>
      </c>
      <c r="F24" s="72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0">
        <v>41642</v>
      </c>
      <c r="G28" s="28" t="s">
        <v>62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7200</v>
      </c>
      <c r="C32" s="50">
        <v>41642</v>
      </c>
      <c r="D32" s="28" t="s">
        <v>62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1" t="s">
        <v>54</v>
      </c>
      <c r="B34" s="70">
        <f>SUM(B32:B33)</f>
        <v>7200</v>
      </c>
      <c r="C34" s="72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1" t="s">
        <v>54</v>
      </c>
      <c r="B40" s="70">
        <f>SUM(B36:B39)</f>
        <v>0</v>
      </c>
      <c r="C40" s="72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B40+B34+E24+E20+E15</f>
        <v>11813.216923076923</v>
      </c>
      <c r="E42" s="72"/>
      <c r="F42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2014-01-03T17:33:07Z</dcterms:modified>
</cp:coreProperties>
</file>