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880" yWindow="30" windowWidth="16515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5" i="2" l="1"/>
  <c r="B40" i="2" l="1"/>
  <c r="B32" i="2" l="1"/>
  <c r="B34" i="2" s="1"/>
  <c r="E23" i="2"/>
  <c r="E22" i="2"/>
  <c r="E24" i="2" s="1"/>
  <c r="E19" i="2"/>
  <c r="E18" i="2"/>
  <c r="E17" i="2"/>
  <c r="E20" i="2" s="1"/>
  <c r="E9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<sst xmlns="http://schemas.openxmlformats.org/spreadsheetml/2006/main" count="96" uniqueCount="69">
  <si>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</si>
  <si>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</si>
  <si>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</si>
  <si>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</si>
  <si>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</si>
  <si>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</si>
  <si>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</si>
  <si>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</si>
  <si>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</si>
  <si>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</si>
  <si>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</si>
  <si>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</si>
  <si>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</si>
  <si>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</si>
  <si>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</si>
  <si>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</si>
  <si>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</si>
  <si>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</si>
  <si>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</si>
  <si>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</si>
  <si>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</si>
  <si>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</si>
  <si>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</si>
  <si>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</si>
  <si>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</si>
  <si>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</si>
  <si>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</si>
  <si>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</si>
  <si>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</si>
  <si>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</si>
  <si>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</si>
  <si>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</si>
  <si>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</si>
  <si>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</si>
  <si>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</si>
  <si>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</si>
  <si>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</si>
  <si>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</si>
  <si>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</si>
  <si>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</si>
  <si>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</si>
  <si>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</si>
  <si>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</si>
  <si>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</si>
  <si>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</si>
  <si>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</si>
  <si>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</si>
  <si>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</si>
  <si>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</si>
  <si>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</si>
  <si>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</si>
  <si>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</si>
  <si>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</si>
  <si>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</si>
  <si>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</si>
  <si>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</si>
  <si>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</si>
  <si>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</si>
  <si>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</si>
  <si>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(2) 36,0000 CFM Collectors</t>
  </si>
  <si>
    <t>(58) Welding Booths</t>
  </si>
  <si>
    <t>(3) 8" Fume Arms</t>
  </si>
  <si>
    <t>Layout A</t>
  </si>
  <si>
    <t>Layout B</t>
  </si>
  <si>
    <t>MDT</t>
  </si>
  <si>
    <t>(2) 36,000 CFM Fans</t>
  </si>
  <si>
    <t>Miscellaneous</t>
  </si>
  <si>
    <t>Aiken Technical College</t>
  </si>
  <si>
    <t>Ed Sithes/Mark Edwards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</si>
</sst>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8" fontId="0" fillId="0" borderId="28" xfId="1" applyNumberFormat="1" applyFont="1" applyBorder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E6" sqref="E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68</v>
      </c>
    </row>
    <row r="4" spans="1:7" x14ac:dyDescent="0.25">
      <c r="A4" s="1"/>
      <c r="B4" s="1"/>
      <c r="C4" s="1"/>
      <c r="D4" s="5" t="s">
        <v>41</v>
      </c>
      <c r="E4" s="45">
        <v>41664</v>
      </c>
    </row>
    <row r="5" spans="1:7" ht="16.5" thickBot="1" x14ac:dyDescent="0.3">
      <c r="A5" s="1"/>
      <c r="B5" s="1"/>
      <c r="C5" s="1"/>
      <c r="D5" s="5" t="s">
        <v>25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59</v>
      </c>
      <c r="C9" s="47"/>
      <c r="D9" s="48">
        <v>0</v>
      </c>
      <c r="E9" s="49">
        <f>D9*C9</f>
        <v>0</v>
      </c>
      <c r="F9" s="57">
        <v>41669</v>
      </c>
      <c r="G9" s="28" t="s">
        <v>64</v>
      </c>
    </row>
    <row r="10" spans="1:7" x14ac:dyDescent="0.25">
      <c r="B10" s="50" t="s">
        <v>60</v>
      </c>
      <c r="C10" s="44"/>
      <c r="D10" s="44"/>
      <c r="E10" s="51"/>
    </row>
    <row r="11" spans="1:7" x14ac:dyDescent="0.25">
      <c r="B11" s="50" t="s">
        <v>61</v>
      </c>
      <c r="C11" s="44"/>
      <c r="D11" s="44"/>
      <c r="E11" s="51"/>
    </row>
    <row r="12" spans="1:7" x14ac:dyDescent="0.25">
      <c r="B12" s="50" t="s">
        <v>65</v>
      </c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62</v>
      </c>
      <c r="C17" s="82">
        <v>36427.56</v>
      </c>
      <c r="D17" s="48">
        <v>0.35</v>
      </c>
      <c r="E17" s="56">
        <f>(1.1*C17)/(1-D17)</f>
        <v>61646.64</v>
      </c>
      <c r="F17" s="57">
        <v>41669</v>
      </c>
      <c r="G17" s="28" t="s">
        <v>64</v>
      </c>
    </row>
    <row r="18" spans="1:7" x14ac:dyDescent="0.25">
      <c r="A18" s="1"/>
      <c r="B18" s="50" t="s">
        <v>63</v>
      </c>
      <c r="C18" s="83">
        <v>30000</v>
      </c>
      <c r="D18" s="58">
        <v>0.35</v>
      </c>
      <c r="E18" s="59">
        <f t="shared" ref="E18" si="0">(1.1*C18)/(1-D18)</f>
        <v>50769.230769230766</v>
      </c>
    </row>
    <row r="19" spans="1:7" ht="15.75" thickBot="1" x14ac:dyDescent="0.3">
      <c r="A19" s="1"/>
      <c r="B19" s="52"/>
      <c r="C19" s="60"/>
      <c r="D19" s="61">
        <v>0</v>
      </c>
      <c r="E19" s="62">
        <f>C19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112415.87076923077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66</v>
      </c>
      <c r="C22" s="55">
        <v>4000</v>
      </c>
      <c r="D22" s="48">
        <v>1</v>
      </c>
      <c r="E22" s="56">
        <f>C22*(1+D22)</f>
        <v>8000</v>
      </c>
      <c r="F22" s="57">
        <v>41669</v>
      </c>
      <c r="G22" s="28" t="s">
        <v>64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8000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1</v>
      </c>
      <c r="D28" s="28">
        <v>15</v>
      </c>
      <c r="E28" s="28">
        <v>15</v>
      </c>
      <c r="F28" s="57">
        <v>41669</v>
      </c>
      <c r="G28" s="28" t="s">
        <v>64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28800</v>
      </c>
      <c r="C32" s="57">
        <v>41669</v>
      </c>
      <c r="D32" s="28" t="s">
        <v>64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70" t="s">
        <v>54</v>
      </c>
      <c r="B34" s="68">
        <f>SUM(B32:B33)</f>
        <v>28800</v>
      </c>
      <c r="C34" s="71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6">
        <v>0</v>
      </c>
      <c r="C36" s="57">
        <v>41669</v>
      </c>
      <c r="D36" s="28" t="s">
        <v>64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70" t="s">
        <v>54</v>
      </c>
      <c r="B40" s="68">
        <f>SUM(B36:B39)</f>
        <v>0</v>
      </c>
      <c r="C40" s="71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7"/>
      <c r="D42" s="68">
        <f>B40+B34+E24+E20+E15</f>
        <v>149215.87076923077</v>
      </c>
      <c r="E42" s="71"/>
      <c r="F42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2014-01-30T16:17:50Z</dcterms:modified>
</cp:coreProperties>
</file>