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187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2" l="1"/>
  <c r="D43" i="2" s="1"/>
  <c r="E20" i="2"/>
  <c r="E29" i="2"/>
  <c r="E23" i="2"/>
  <c r="E18" i="2"/>
  <c r="C18" i="2"/>
  <c r="B41" i="2" l="1"/>
  <c r="B33" i="2" l="1"/>
  <c r="B35" i="2" s="1"/>
  <c r="E24" i="2"/>
  <c r="E25" i="2" s="1"/>
  <c r="E22" i="2"/>
  <c r="E19" i="2"/>
  <c r="E17" i="2"/>
  <c r="E9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<sst xmlns="http://schemas.openxmlformats.org/spreadsheetml/2006/main" count="97" uniqueCount="72">
  <si>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</si>
  <si>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</si>
  <si>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</si>
  <si>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</si>
  <si>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</si>
  <si>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</si>
  <si>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</si>
  <si>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</si>
  <si>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</si>
  <si>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</si>
  <si>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</si>
  <si>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</si>
  <si>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</si>
  <si>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</si>
  <si>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</si>
  <si>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</si>
  <si>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</si>
  <si>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</si>
  <si>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</si>
  <si>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</si>
  <si>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</si>
  <si>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</si>
  <si>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</si>
  <si>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</si>
  <si>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</si>
  <si>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</si>
  <si>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</si>
  <si>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</si>
  <si>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</si>
  <si>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</si>
  <si>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</si>
  <si>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</si>
  <si>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</si>
  <si>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</si>
  <si>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</si>
  <si>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</si>
  <si>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</si>
  <si>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</si>
  <si>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</si>
  <si>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</si>
  <si>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</si>
  <si>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</si>
  <si>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</si>
  <si>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</si>
  <si>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</si>
  <si>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</si>
  <si>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</si>
  <si>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</si>
  <si>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</si>
  <si>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</si>
  <si>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</si>
  <si>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</si>
  <si>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</si>
  <si>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</si>
  <si>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</si>
  <si>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</si>
  <si>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</si>
  <si>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</si>
  <si>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</si>
  <si>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Fredricksburg ISC</t>
  </si>
  <si>
    <t>Bryan Simon</t>
  </si>
  <si>
    <t>103013-01</t>
  </si>
  <si>
    <t>Fan</t>
  </si>
  <si>
    <t>K/B Duct</t>
  </si>
  <si>
    <t>8" K/B to Booth</t>
  </si>
  <si>
    <t>Silencer</t>
  </si>
  <si>
    <t>Silencer Screen</t>
  </si>
  <si>
    <t>Frame for Fan</t>
  </si>
  <si>
    <t>Gripples</t>
  </si>
  <si>
    <t>WB-5055's</t>
  </si>
  <si>
    <t>BS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</si>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</sst>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39" xfId="0" applyFont="1" applyBorder="1"/>
    <xf numFmtId="44" fontId="0" fillId="0" borderId="26" xfId="1" applyFont="1" applyBorder="1"/>
    <xf numFmtId="14" fontId="0" fillId="0" borderId="0" xfId="0" applyNumberForma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C13" sqref="C13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1"/>
      <c r="C5" s="80"/>
      <c r="D5" s="7"/>
      <c r="E5" s="80"/>
      <c r="J5" s="11"/>
      <c r="K5" s="12"/>
      <c r="L5" s="12"/>
      <c r="M5" s="13"/>
      <c r="O5" s="76"/>
      <c r="P5" s="77"/>
    </row>
    <row r="6" spans="1:16" x14ac:dyDescent="0.25">
      <c r="C6" s="82"/>
      <c r="D6" s="83"/>
      <c r="E6" s="80"/>
      <c r="J6" s="11"/>
      <c r="K6" s="12"/>
      <c r="L6" s="12"/>
      <c r="M6" s="13"/>
      <c r="O6" s="78"/>
      <c r="P6" s="79"/>
    </row>
    <row r="7" spans="1:16" x14ac:dyDescent="0.25">
      <c r="C7" s="80"/>
      <c r="D7" s="7"/>
      <c r="E7" s="80"/>
      <c r="J7" s="11"/>
      <c r="K7" s="12"/>
      <c r="L7" s="12"/>
      <c r="M7" s="13"/>
      <c r="O7" s="78"/>
      <c r="P7" s="7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80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8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" zoomScaleNormal="100" workbookViewId="0">
      <selection activeCell="D12" sqref="D12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41577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0"/>
      <c r="G9" s="28" t="s">
        <v>70</v>
      </c>
    </row>
    <row r="10" spans="1:7" x14ac:dyDescent="0.25">
      <c r="B10" s="51" t="s">
        <v>65</v>
      </c>
      <c r="C10" s="44"/>
      <c r="D10" s="44"/>
      <c r="E10" s="52"/>
    </row>
    <row r="11" spans="1:7" x14ac:dyDescent="0.25">
      <c r="B11" s="51" t="s">
        <v>69</v>
      </c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2" t="s">
        <v>54</v>
      </c>
      <c r="E15" s="71">
        <f>SUM(E9:E14)</f>
        <v>0</v>
      </c>
      <c r="F15" s="7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6">
        <v>5676.66</v>
      </c>
      <c r="D17" s="48">
        <v>0.35</v>
      </c>
      <c r="E17" s="57">
        <f>(1.1*C17)/(1-D17)</f>
        <v>9606.6553846153838</v>
      </c>
      <c r="F17" s="58">
        <v>41577</v>
      </c>
      <c r="G17" s="28" t="s">
        <v>71</v>
      </c>
    </row>
    <row r="18" spans="1:7" x14ac:dyDescent="0.25">
      <c r="A18" s="1"/>
      <c r="B18" s="51" t="s">
        <v>64</v>
      </c>
      <c r="C18" s="59">
        <f>10*150</f>
        <v>1500</v>
      </c>
      <c r="D18" s="60">
        <v>0.35</v>
      </c>
      <c r="E18" s="61">
        <f>C18*2</f>
        <v>3000</v>
      </c>
    </row>
    <row r="19" spans="1:7" ht="15.75" thickBot="1" x14ac:dyDescent="0.3">
      <c r="A19" s="1"/>
      <c r="B19" s="53"/>
      <c r="C19" s="62"/>
      <c r="D19" s="63">
        <v>0</v>
      </c>
      <c r="E19" s="64">
        <f>C19</f>
        <v>0</v>
      </c>
    </row>
    <row r="20" spans="1:7" ht="15.75" thickBot="1" x14ac:dyDescent="0.3">
      <c r="A20" s="1"/>
      <c r="B20" s="27"/>
      <c r="C20" s="65"/>
      <c r="D20" s="72" t="s">
        <v>54</v>
      </c>
      <c r="E20" s="68">
        <f>SUM(E17:E19)</f>
        <v>12606.655384615384</v>
      </c>
      <c r="F20" s="73"/>
    </row>
    <row r="21" spans="1:7" ht="15.75" thickBot="1" x14ac:dyDescent="0.3">
      <c r="B21" s="1"/>
      <c r="C21" s="65"/>
      <c r="D21" s="27"/>
      <c r="E21" s="65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6" t="s">
        <v>66</v>
      </c>
      <c r="C22" s="56">
        <v>60</v>
      </c>
      <c r="D22" s="48">
        <v>1</v>
      </c>
      <c r="E22" s="57">
        <f>C22*(1+D22)</f>
        <v>120</v>
      </c>
      <c r="F22" s="58">
        <v>41577</v>
      </c>
      <c r="G22" s="28" t="s">
        <v>71</v>
      </c>
    </row>
    <row r="23" spans="1:7" x14ac:dyDescent="0.25">
      <c r="A23" s="6"/>
      <c r="B23" s="84" t="s">
        <v>67</v>
      </c>
      <c r="C23" s="85">
        <v>1500</v>
      </c>
      <c r="D23" s="60">
        <v>1</v>
      </c>
      <c r="E23" s="61">
        <f>C23*(1+D23)</f>
        <v>3000</v>
      </c>
      <c r="F23" s="86"/>
      <c r="G23" s="27"/>
    </row>
    <row r="24" spans="1:7" ht="15.75" thickBot="1" x14ac:dyDescent="0.3">
      <c r="B24" s="67" t="s">
        <v>68</v>
      </c>
      <c r="C24" s="62">
        <v>300</v>
      </c>
      <c r="D24" s="63">
        <v>1</v>
      </c>
      <c r="E24" s="64">
        <f>C24*(1+D24)</f>
        <v>600</v>
      </c>
    </row>
    <row r="25" spans="1:7" ht="15.75" thickBot="1" x14ac:dyDescent="0.3">
      <c r="D25" s="72" t="s">
        <v>54</v>
      </c>
      <c r="E25" s="87">
        <f>SUM(E22:E24)</f>
        <v>3720</v>
      </c>
      <c r="F25" s="73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5</v>
      </c>
      <c r="E29" s="28">
        <f>D29</f>
        <v>5</v>
      </c>
      <c r="F29" s="58">
        <v>41577</v>
      </c>
      <c r="G29" s="28" t="s">
        <v>71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8">
        <f>SUM(C29:D29)*1800</f>
        <v>10800</v>
      </c>
      <c r="C33" s="58">
        <v>41577</v>
      </c>
      <c r="D33" s="28" t="s">
        <v>71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2" t="s">
        <v>54</v>
      </c>
      <c r="B35" s="70">
        <f>SUM(B33:B34)</f>
        <v>10800</v>
      </c>
      <c r="C35" s="7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8">
        <v>0</v>
      </c>
      <c r="C37" s="58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2" t="s">
        <v>54</v>
      </c>
      <c r="B41" s="70">
        <f>SUM(B37:B40)</f>
        <v>0</v>
      </c>
      <c r="C41" s="7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9"/>
      <c r="D43" s="70">
        <f>B35+E25+E20+E15</f>
        <v>27126.655384615384</v>
      </c>
      <c r="E43" s="73"/>
      <c r="F43" s="7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2013-10-30T16:17:34Z</dcterms:modified>
</cp:coreProperties>
</file>