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495" windowWidth="2073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3" i="2" l="1"/>
  <c r="E23" i="2" l="1"/>
  <c r="B41" i="2" l="1"/>
  <c r="B33" i="2" l="1"/>
  <c r="B35" i="2" s="1"/>
  <c r="E24" i="2"/>
  <c r="E22" i="2"/>
  <c r="E25" i="2" s="1"/>
  <c r="E19" i="2"/>
  <c r="E18" i="2"/>
  <c r="E17" i="2"/>
  <c r="E20" i="2" s="1"/>
  <c r="E9" i="2"/>
  <c r="D43" i="2" l="1"/>
  <c r="E15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<sst xmlns="http://schemas.openxmlformats.org/spreadsheetml/2006/main" count="93" uniqueCount="67">
  <si>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</si>
  <si>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</si>
  <si>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</si>
  <si>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</si>
  <si>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</si>
  <si>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</si>
  <si>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</si>
  <si>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</si>
  <si>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</si>
  <si>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</si>
  <si>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</si>
  <si>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</si>
  <si>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</si>
  <si>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</si>
  <si>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</si>
  <si>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</si>
  <si>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</si>
  <si>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</si>
  <si>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</si>
  <si>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</si>
  <si>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</si>
  <si>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</si>
  <si>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</si>
  <si>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</si>
  <si>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</si>
  <si>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</si>
  <si>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</si>
  <si>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</si>
  <si>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</si>
  <si>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</si>
  <si>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</si>
  <si>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</si>
  <si>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</si>
  <si>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</si>
  <si>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</si>
  <si>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</si>
  <si>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</si>
  <si>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</si>
  <si>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</si>
  <si>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</si>
  <si>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</si>
  <si>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</si>
  <si>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</si>
  <si>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</si>
  <si>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</si>
  <si>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</si>
  <si>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</si>
  <si>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</si>
  <si>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</si>
  <si>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</si>
  <si>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</si>
  <si>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</si>
  <si>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</si>
  <si>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</si>
  <si>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</si>
  <si>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</si>
  <si>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</si>
  <si>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</si>
  <si>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</si>
  <si>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</si>
  <si>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MDT</t>
  </si>
  <si>
    <t>Mark Edwards</t>
  </si>
  <si>
    <t>Asmoke 20</t>
  </si>
  <si>
    <t>112213-01</t>
  </si>
  <si>
    <t>Dynamic Machining</t>
  </si>
  <si>
    <t>Gripples</t>
  </si>
  <si>
    <t>8" plenums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</si>
</sst>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39" xfId="0" applyFont="1" applyBorder="1"/>
    <xf numFmtId="44" fontId="0" fillId="0" borderId="26" xfId="1" applyFont="1" applyBorder="1"/>
    <xf numFmtId="1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7" zoomScaleNormal="100" workbookViewId="0">
      <selection activeCell="H47" sqref="H47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41600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0">
        <v>41600</v>
      </c>
      <c r="G9" s="28" t="s">
        <v>60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6804.06</v>
      </c>
      <c r="D17" s="48">
        <v>0.35</v>
      </c>
      <c r="E17" s="57">
        <f>(1.1*C17)/(1-D17)</f>
        <v>11514.563076923079</v>
      </c>
      <c r="F17" s="50">
        <v>41600</v>
      </c>
      <c r="G17" s="28" t="s">
        <v>60</v>
      </c>
    </row>
    <row r="18" spans="1:7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7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SUM(E17)</f>
        <v>11514.563076923079</v>
      </c>
      <c r="F20" s="73">
        <v>13675</v>
      </c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65</v>
      </c>
      <c r="C22" s="56">
        <v>800</v>
      </c>
      <c r="D22" s="48">
        <v>1</v>
      </c>
      <c r="E22" s="57">
        <f>C22*(1+D22)</f>
        <v>1600</v>
      </c>
      <c r="F22" s="50">
        <v>41600</v>
      </c>
      <c r="G22" s="28" t="s">
        <v>60</v>
      </c>
    </row>
    <row r="23" spans="1:7" x14ac:dyDescent="0.25">
      <c r="A23" s="6"/>
      <c r="B23" s="84" t="s">
        <v>66</v>
      </c>
      <c r="C23" s="85">
        <v>180</v>
      </c>
      <c r="D23" s="48">
        <v>1</v>
      </c>
      <c r="E23" s="57">
        <f>C23*(1+D23)</f>
        <v>360</v>
      </c>
      <c r="F23" s="86"/>
      <c r="G23" s="27"/>
    </row>
    <row r="24" spans="1:7" ht="15.75" thickBot="1" x14ac:dyDescent="0.3">
      <c r="B24" s="67"/>
      <c r="C24" s="62"/>
      <c r="D24" s="63">
        <v>1</v>
      </c>
      <c r="E24" s="64">
        <f>C24*(1+D24)</f>
        <v>0</v>
      </c>
    </row>
    <row r="25" spans="1:7" ht="15.75" thickBot="1" x14ac:dyDescent="0.3">
      <c r="D25" s="72" t="s">
        <v>54</v>
      </c>
      <c r="E25" s="87">
        <f>SUM(E22:E24)</f>
        <v>1960</v>
      </c>
      <c r="F25" s="73">
        <v>0</v>
      </c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0</v>
      </c>
      <c r="D29" s="28">
        <v>4</v>
      </c>
      <c r="E29" s="28">
        <v>3</v>
      </c>
      <c r="F29" s="50">
        <v>41600</v>
      </c>
      <c r="G29" s="28" t="s">
        <v>60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8">
        <f>SUM(C29:D29)*1800</f>
        <v>7200</v>
      </c>
      <c r="C33" s="50">
        <v>41600</v>
      </c>
      <c r="D33" s="28" t="s">
        <v>60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2" t="s">
        <v>54</v>
      </c>
      <c r="B35" s="70">
        <f>SUM(B33:B34)</f>
        <v>7200</v>
      </c>
      <c r="C35" s="73">
        <v>5400</v>
      </c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8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2" t="s">
        <v>54</v>
      </c>
      <c r="B41" s="70">
        <f>SUM(B37:B40)</f>
        <v>0</v>
      </c>
      <c r="C41" s="7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9"/>
      <c r="D43" s="70">
        <f>B35+B41+E25+E20+E15</f>
        <v>20674.563076923077</v>
      </c>
      <c r="E43" s="73">
        <v>19075</v>
      </c>
      <c r="F43" s="88">
        <f>D43-E43</f>
        <v>1599.5630769230775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2013-12-20T14:47:12Z</dcterms:modified>
</cp:coreProperties>
</file>