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20" yWindow="55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24" i="2" s="1"/>
  <c r="E17" i="2"/>
  <c r="E9" i="2"/>
  <c r="E20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<sst xmlns="http://schemas.openxmlformats.org/spreadsheetml/2006/main" count="94" uniqueCount="67">
  <si>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</si>
  <si>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</si>
  <si>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</si>
  <si>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</si>
  <si>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</si>
  <si>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</si>
  <si>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</si>
  <si>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</si>
  <si>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</si>
  <si>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</si>
  <si>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</si>
  <si>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</si>
  <si>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</si>
  <si>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</si>
  <si>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</si>
  <si>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</si>
  <si>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</si>
  <si>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</si>
  <si>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</si>
  <si>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</si>
  <si>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</si>
  <si>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</si>
  <si>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</si>
  <si>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</si>
  <si>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</si>
  <si>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</si>
  <si>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</si>
  <si>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</si>
  <si>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</si>
  <si>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</si>
  <si>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</si>
  <si>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</si>
  <si>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</si>
  <si>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</si>
  <si>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</si>
  <si>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</si>
  <si>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</si>
  <si>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</si>
  <si>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</si>
  <si>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</si>
  <si>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</si>
  <si>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</si>
  <si>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</si>
  <si>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</si>
  <si>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</si>
  <si>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</si>
  <si>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</si>
  <si>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</si>
  <si>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</si>
  <si>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</si>
  <si>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</si>
  <si>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</si>
  <si>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</si>
  <si>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</si>
  <si>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</si>
  <si>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</si>
  <si>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</si>
  <si>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</si>
  <si>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</si>
  <si>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</si>
  <si>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</si>
  <si>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</si>
  <si>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Centurion Tool</t>
  </si>
  <si>
    <t>Mark Edwards</t>
  </si>
  <si>
    <t>062614-01</t>
  </si>
  <si>
    <t>Jacobs Duct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</si>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</sst>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2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8"/>
      <c r="C5" s="77"/>
      <c r="D5" s="7"/>
      <c r="E5" s="77"/>
      <c r="J5" s="11"/>
      <c r="K5" s="12"/>
      <c r="L5" s="12"/>
      <c r="M5" s="13"/>
      <c r="O5" s="73"/>
      <c r="P5" s="74"/>
    </row>
    <row r="6" spans="1:16" x14ac:dyDescent="0.25">
      <c r="C6" s="79"/>
      <c r="D6" s="80"/>
      <c r="E6" s="77"/>
      <c r="J6" s="11"/>
      <c r="K6" s="12"/>
      <c r="L6" s="12"/>
      <c r="M6" s="13"/>
      <c r="O6" s="75"/>
      <c r="P6" s="76"/>
    </row>
    <row r="7" spans="1:16" x14ac:dyDescent="0.25">
      <c r="C7" s="77"/>
      <c r="D7" s="7"/>
      <c r="E7" s="77"/>
      <c r="J7" s="11"/>
      <c r="K7" s="12"/>
      <c r="L7" s="12"/>
      <c r="M7" s="13"/>
      <c r="O7" s="75"/>
      <c r="P7" s="76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7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7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F15" sqref="F15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41810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1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2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>
        <v>41816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69" t="s">
        <v>54</v>
      </c>
      <c r="E15" s="68">
        <f>SUM(E9:E14)</f>
        <v>0</v>
      </c>
      <c r="F15" s="70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65</v>
      </c>
      <c r="C17" s="55">
        <v>655.58</v>
      </c>
      <c r="D17" s="48">
        <v>0.35</v>
      </c>
      <c r="E17" s="56">
        <f>(1.1*C17)/(1-D17)</f>
        <v>1109.4430769230771</v>
      </c>
      <c r="F17" s="57">
        <v>41816</v>
      </c>
      <c r="G17" s="28" t="s">
        <v>60</v>
      </c>
    </row>
    <row r="18" spans="1:7" x14ac:dyDescent="0.25">
      <c r="A18" s="1"/>
      <c r="B18" s="50"/>
      <c r="C18" s="81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69" t="s">
        <v>54</v>
      </c>
      <c r="E20" s="65">
        <f>SUM(E17:E19)</f>
        <v>1109.4430769230771</v>
      </c>
      <c r="F20" s="70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82" t="s">
        <v>66</v>
      </c>
      <c r="C22" s="55">
        <v>100</v>
      </c>
      <c r="D22" s="48">
        <v>1</v>
      </c>
      <c r="E22" s="56">
        <f>C22*(1+D22)</f>
        <v>200</v>
      </c>
      <c r="F22" s="57">
        <v>41816</v>
      </c>
      <c r="G22" s="28" t="s">
        <v>60</v>
      </c>
    </row>
    <row r="23" spans="1:7" ht="15.75" thickBot="1" x14ac:dyDescent="0.3">
      <c r="B23" s="64"/>
      <c r="C23" s="60"/>
      <c r="D23" s="61">
        <v>1</v>
      </c>
      <c r="E23" s="62">
        <f>C23*(1+D23)</f>
        <v>0</v>
      </c>
    </row>
    <row r="24" spans="1:7" ht="15.75" thickBot="1" x14ac:dyDescent="0.3">
      <c r="D24" s="69" t="s">
        <v>54</v>
      </c>
      <c r="E24" s="65">
        <f>SUM(E22:E23)</f>
        <v>200</v>
      </c>
      <c r="F24" s="70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0.5</v>
      </c>
      <c r="D28" s="28">
        <v>0.5</v>
      </c>
      <c r="E28" s="28">
        <v>0</v>
      </c>
      <c r="F28" s="57">
        <v>41816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5">
        <f>SUM(C28:D28)*1800</f>
        <v>1800</v>
      </c>
      <c r="C32" s="57">
        <v>41816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69" t="s">
        <v>54</v>
      </c>
      <c r="B35" s="67">
        <f>SUM(B32:B33)</f>
        <v>1800</v>
      </c>
      <c r="C35" s="70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5">
        <v>0</v>
      </c>
      <c r="C37" s="57">
        <v>41816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9" t="s">
        <v>54</v>
      </c>
      <c r="B41" s="67">
        <f>SUM(B37:B40)</f>
        <v>0</v>
      </c>
      <c r="C41" s="70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6"/>
      <c r="D43" s="67">
        <f>B41+B35+E24+E20+E15</f>
        <v>3109.4430769230771</v>
      </c>
      <c r="E43" s="70"/>
      <c r="F43" s="70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2014-06-26T18:24:52Z</dcterms:modified>
</cp:coreProperties>
</file>