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24" i="2" s="1"/>
  <c r="E17" i="2"/>
  <c r="E20" i="2" s="1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<sst xmlns="http://schemas.openxmlformats.org/spreadsheetml/2006/main" count="95" uniqueCount="68">
  <si>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</si>
  <si>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</si>
  <si>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</si>
  <si>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</si>
  <si>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</si>
  <si>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</si>
  <si>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</si>
  <si>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</si>
  <si>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</si>
  <si>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</si>
  <si>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</si>
  <si>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</si>
  <si>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</si>
  <si>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</si>
  <si>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</si>
  <si>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</si>
  <si>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</si>
  <si>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</si>
  <si>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</si>
  <si>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</si>
  <si>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</si>
  <si>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</si>
  <si>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</si>
  <si>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</si>
  <si>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</si>
  <si>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</si>
  <si>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</si>
  <si>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</si>
  <si>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</si>
  <si>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</si>
  <si>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</si>
  <si>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</si>
  <si>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</si>
  <si>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</si>
  <si>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</si>
  <si>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</si>
  <si>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</si>
  <si>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</si>
  <si>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</si>
  <si>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</si>
  <si>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</si>
  <si>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</si>
  <si>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</si>
  <si>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</si>
  <si>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</si>
  <si>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</si>
  <si>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</si>
  <si>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</si>
  <si>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</si>
  <si>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</si>
  <si>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</si>
  <si>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</si>
  <si>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</si>
  <si>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</si>
  <si>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</si>
  <si>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</si>
  <si>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</si>
  <si>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</si>
  <si>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</si>
  <si>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</si>
  <si>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</si>
  <si>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MAC</t>
  </si>
  <si>
    <t>Jacobs Duct</t>
  </si>
  <si>
    <t>Mark Edwards</t>
  </si>
  <si>
    <t>082214-01</t>
  </si>
  <si>
    <t>Borg Warner</t>
  </si>
  <si>
    <t>Hardware</t>
  </si>
  <si>
    <t>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</si>
</sst>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ht="14.45" x14ac:dyDescent="0.3">
      <c r="J30" s="11"/>
      <c r="K30" s="12"/>
      <c r="L30" s="12"/>
      <c r="M30" s="13"/>
      <c r="O30" s="39"/>
      <c r="P30" s="36"/>
    </row>
    <row r="31" spans="1:16" ht="14.45" x14ac:dyDescent="0.3">
      <c r="J31" s="11"/>
      <c r="K31" s="12"/>
      <c r="L31" s="12"/>
      <c r="M31" s="13"/>
      <c r="O31" s="39"/>
      <c r="P31" s="36"/>
    </row>
    <row r="32" spans="1:16" ht="14.45" x14ac:dyDescent="0.3">
      <c r="J32" s="11"/>
      <c r="K32" s="12"/>
      <c r="L32" s="12"/>
      <c r="M32" s="13"/>
      <c r="O32" s="39"/>
      <c r="P32" s="36"/>
    </row>
    <row r="33" spans="1:16" ht="14.45" x14ac:dyDescent="0.3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C18" sqref="C18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5">
        <v>41872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67</v>
      </c>
      <c r="C9" s="47"/>
      <c r="D9" s="48">
        <v>0</v>
      </c>
      <c r="E9" s="49">
        <f>D9*C9</f>
        <v>0</v>
      </c>
      <c r="F9" s="57">
        <v>41873</v>
      </c>
      <c r="G9" s="28" t="s">
        <v>61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3623.51</v>
      </c>
      <c r="D17" s="48">
        <v>0.35</v>
      </c>
      <c r="E17" s="56">
        <f>(1.1*C17)/(1-D17)</f>
        <v>6132.0938461538472</v>
      </c>
      <c r="F17" s="57">
        <v>41873</v>
      </c>
      <c r="G17" s="28" t="s">
        <v>61</v>
      </c>
    </row>
    <row r="18" spans="1:7" x14ac:dyDescent="0.25">
      <c r="A18" s="1"/>
      <c r="B18" s="50"/>
      <c r="C18" s="82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6132.0938461538472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66</v>
      </c>
      <c r="C22" s="55">
        <v>250</v>
      </c>
      <c r="D22" s="48">
        <v>1</v>
      </c>
      <c r="E22" s="56">
        <f>C22*(1+D22)</f>
        <v>500</v>
      </c>
      <c r="F22" s="57">
        <v>41873</v>
      </c>
      <c r="G22" s="28" t="s">
        <v>61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500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57">
        <v>41873</v>
      </c>
      <c r="G28" s="28" t="s">
        <v>61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thickBot="1" x14ac:dyDescent="0.35">
      <c r="A31" s="1"/>
      <c r="C31" s="6" t="s">
        <v>28</v>
      </c>
      <c r="D31" s="6" t="s">
        <v>16</v>
      </c>
      <c r="G31" s="27"/>
    </row>
    <row r="32" spans="1:7" thickBot="1" x14ac:dyDescent="0.35">
      <c r="A32" s="6" t="s">
        <v>58</v>
      </c>
      <c r="B32" s="66">
        <f>SUM(C28:D28)*1800</f>
        <v>5400</v>
      </c>
      <c r="C32" s="57">
        <v>41873</v>
      </c>
      <c r="D32" s="28" t="s">
        <v>61</v>
      </c>
    </row>
    <row r="33" spans="1:6" thickBot="1" x14ac:dyDescent="0.35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5400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41873</v>
      </c>
      <c r="D37" s="28" t="s">
        <v>61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12032.093846153846</v>
      </c>
      <c r="E43" s="71"/>
      <c r="F43" s="71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Matt C</cp:lastModifiedBy>
  <cp:lastPrinted>2013-10-15T13:01:26Z</cp:lastPrinted>
  <dcterms:created xsi:type="dcterms:W3CDTF">2013-10-01T11:31:33Z</dcterms:created>
  <dcterms:modified xsi:type="dcterms:W3CDTF">2014-08-22T15:49:51Z</dcterms:modified>
</cp:coreProperties>
</file>