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30" yWindow="570" windowWidth="15600" windowHeight="1125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E18" i="2"/>
  <c r="E15" i="2"/>
  <c r="B41" i="2"/>
  <c r="B32" i="2"/>
  <c r="B35" i="2" s="1"/>
  <c r="E23" i="2"/>
  <c r="E22" i="2"/>
  <c r="E24" i="2" s="1"/>
  <c r="E17" i="2"/>
  <c r="E20" i="2" s="1"/>
  <c r="E9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D43" i="2" l="1"/>
</calcChain>
</file>

<file path=xl/sharedStrings.xml><?xml version="1.0" encoding="utf-8"?>
<sst xmlns="http://schemas.openxmlformats.org/spreadsheetml/2006/main" count="98" uniqueCount="71">
  <si>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</si>
  <si>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</si>
  <si>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</si>
  <si>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</si>
  <si>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</si>
  <si>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</si>
  <si>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</si>
  <si>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</si>
  <si>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</si>
  <si>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</si>
  <si>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</si>
  <si>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</si>
  <si>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</si>
  <si>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</si>
  <si>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</si>
  <si>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</si>
  <si>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</si>
  <si>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</si>
  <si>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</si>
  <si>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</si>
  <si>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</si>
  <si>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</si>
  <si>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</si>
  <si>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</si>
  <si>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</si>
  <si>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</si>
  <si>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</si>
  <si>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</si>
  <si>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</si>
  <si>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</si>
  <si>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</si>
  <si>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</si>
  <si>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</si>
  <si>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</si>
  <si>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</si>
  <si>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</si>
  <si>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</si>
  <si>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</si>
  <si>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</si>
  <si>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</si>
  <si>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</si>
  <si>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</si>
  <si>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</si>
  <si>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</si>
  <si>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</si>
  <si>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</si>
  <si>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</si>
  <si>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</si>
  <si>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</si>
  <si>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</si>
  <si>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</si>
  <si>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</si>
  <si>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</si>
  <si>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</si>
  <si>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</si>
  <si>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</si>
  <si>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</si>
  <si>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</si>
  <si>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</si>
  <si>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</si>
  <si>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</si>
  <si>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AV-QT-001  Rev.0  06/03/2014</t>
  </si>
  <si>
    <t>Curtains</t>
  </si>
  <si>
    <t>Jacobs</t>
  </si>
  <si>
    <t>4" Arm</t>
  </si>
  <si>
    <t>4" Arm Mounting Bracket</t>
  </si>
  <si>
    <t>Hood</t>
  </si>
  <si>
    <t>Stand</t>
  </si>
  <si>
    <t>Borg Warner</t>
  </si>
  <si>
    <t>Fred Johnson</t>
  </si>
  <si>
    <t>072114-01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</si>
</sst>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0" fontId="0" fillId="0" borderId="27" xfId="0" applyFont="1" applyBorder="1"/>
    <xf numFmtId="0" fontId="0" fillId="0" borderId="32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7"/>
      <c r="C5" s="76"/>
      <c r="D5" s="7"/>
      <c r="E5" s="76"/>
      <c r="J5" s="11"/>
      <c r="K5" s="12"/>
      <c r="L5" s="12"/>
      <c r="M5" s="13"/>
      <c r="O5" s="72"/>
      <c r="P5" s="73"/>
    </row>
    <row r="6" spans="1:16" x14ac:dyDescent="0.25">
      <c r="C6" s="78"/>
      <c r="D6" s="79"/>
      <c r="E6" s="76"/>
      <c r="J6" s="11"/>
      <c r="K6" s="12"/>
      <c r="L6" s="12"/>
      <c r="M6" s="13"/>
      <c r="O6" s="74"/>
      <c r="P6" s="75"/>
    </row>
    <row r="7" spans="1:16" x14ac:dyDescent="0.25">
      <c r="C7" s="76"/>
      <c r="D7" s="7"/>
      <c r="E7" s="76"/>
      <c r="J7" s="11"/>
      <c r="K7" s="12"/>
      <c r="L7" s="12"/>
      <c r="M7" s="13"/>
      <c r="O7" s="74"/>
      <c r="P7" s="75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6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6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thickTop="1" x14ac:dyDescent="0.3">
      <c r="A29" s="1" t="s">
        <v>19</v>
      </c>
      <c r="J29" s="11"/>
      <c r="K29" s="12"/>
      <c r="L29" s="12"/>
      <c r="M29" s="13"/>
      <c r="O29" s="39"/>
      <c r="P29" s="36"/>
    </row>
    <row r="30" spans="1:16" ht="14.45" x14ac:dyDescent="0.3">
      <c r="J30" s="11"/>
      <c r="K30" s="12"/>
      <c r="L30" s="12"/>
      <c r="M30" s="13"/>
      <c r="O30" s="39"/>
      <c r="P30" s="36"/>
    </row>
    <row r="31" spans="1:16" ht="14.45" x14ac:dyDescent="0.3">
      <c r="J31" s="11"/>
      <c r="K31" s="12"/>
      <c r="L31" s="12"/>
      <c r="M31" s="13"/>
      <c r="O31" s="39"/>
      <c r="P31" s="36"/>
    </row>
    <row r="32" spans="1:16" ht="14.45" x14ac:dyDescent="0.3">
      <c r="J32" s="11"/>
      <c r="K32" s="12"/>
      <c r="L32" s="12"/>
      <c r="M32" s="13"/>
      <c r="O32" s="39"/>
      <c r="P32" s="36"/>
    </row>
    <row r="33" spans="1:16" ht="14.45" x14ac:dyDescent="0.3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Normal="100" workbookViewId="0">
      <selection activeCell="C4" sqref="C4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68</v>
      </c>
      <c r="C3" s="1"/>
      <c r="D3" s="5" t="s">
        <v>42</v>
      </c>
      <c r="E3" t="s">
        <v>69</v>
      </c>
    </row>
    <row r="4" spans="1:7" x14ac:dyDescent="0.25">
      <c r="A4" s="1"/>
      <c r="B4" s="1"/>
      <c r="C4" s="1"/>
      <c r="D4" s="5" t="s">
        <v>41</v>
      </c>
      <c r="E4" s="45">
        <v>41834</v>
      </c>
    </row>
    <row r="5" spans="1:7" ht="16.5" thickBot="1" x14ac:dyDescent="0.3">
      <c r="A5" s="1"/>
      <c r="B5" s="1"/>
      <c r="C5" s="1"/>
      <c r="D5" s="5" t="s">
        <v>25</v>
      </c>
      <c r="E5" t="s">
        <v>70</v>
      </c>
      <c r="F5" s="70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1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64</v>
      </c>
      <c r="C9" s="47"/>
      <c r="D9" s="48">
        <v>0</v>
      </c>
      <c r="E9" s="49">
        <f>D9*C9</f>
        <v>0</v>
      </c>
      <c r="F9" s="57">
        <v>41841</v>
      </c>
      <c r="G9" s="28" t="s">
        <v>60</v>
      </c>
    </row>
    <row r="10" spans="1:7" x14ac:dyDescent="0.25">
      <c r="B10" s="50" t="s">
        <v>65</v>
      </c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68" t="s">
        <v>54</v>
      </c>
      <c r="E15" s="67">
        <f>SUM(E9:E14)</f>
        <v>0</v>
      </c>
      <c r="F15" s="69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63</v>
      </c>
      <c r="C17" s="55">
        <v>652.79999999999995</v>
      </c>
      <c r="D17" s="48">
        <v>0.35</v>
      </c>
      <c r="E17" s="56">
        <f>(1.1*C17)/(1-D17)</f>
        <v>1104.7384615384615</v>
      </c>
      <c r="F17" s="57">
        <v>41841</v>
      </c>
      <c r="G17" s="28" t="s">
        <v>60</v>
      </c>
    </row>
    <row r="18" spans="1:7" x14ac:dyDescent="0.25">
      <c r="A18" s="1"/>
      <c r="B18" s="50" t="s">
        <v>66</v>
      </c>
      <c r="C18" s="80">
        <v>200</v>
      </c>
      <c r="D18" s="58">
        <v>1</v>
      </c>
      <c r="E18" s="59">
        <f>C18*2</f>
        <v>400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68" t="s">
        <v>54</v>
      </c>
      <c r="E20" s="64">
        <f>SUM(E17:E19)</f>
        <v>1504.7384615384615</v>
      </c>
      <c r="F20" s="69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1" t="s">
        <v>62</v>
      </c>
      <c r="C22" s="55">
        <v>200</v>
      </c>
      <c r="D22" s="48">
        <v>1</v>
      </c>
      <c r="E22" s="56">
        <f>C22*(1+D22)</f>
        <v>400</v>
      </c>
      <c r="F22" s="57">
        <v>41841</v>
      </c>
      <c r="G22" s="28" t="s">
        <v>60</v>
      </c>
    </row>
    <row r="23" spans="1:7" ht="15.75" thickBot="1" x14ac:dyDescent="0.3">
      <c r="B23" s="82" t="s">
        <v>67</v>
      </c>
      <c r="C23" s="60">
        <v>350</v>
      </c>
      <c r="D23" s="61">
        <v>1</v>
      </c>
      <c r="E23" s="62">
        <f>C23*(1+D23)</f>
        <v>700</v>
      </c>
    </row>
    <row r="24" spans="1:7" ht="15.75" thickBot="1" x14ac:dyDescent="0.3">
      <c r="D24" s="68" t="s">
        <v>54</v>
      </c>
      <c r="E24" s="64">
        <f>SUM(E22:E23)</f>
        <v>1100</v>
      </c>
      <c r="F24" s="69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1</v>
      </c>
      <c r="E28" s="28">
        <v>2</v>
      </c>
      <c r="F28" s="57">
        <v>41841</v>
      </c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thickBot="1" x14ac:dyDescent="0.35">
      <c r="A30" s="1"/>
      <c r="B30" s="29" t="s">
        <v>35</v>
      </c>
      <c r="C30" s="28"/>
      <c r="D30" s="28"/>
      <c r="E30" s="28"/>
      <c r="F30" s="28"/>
      <c r="G30" s="28"/>
    </row>
    <row r="31" spans="1:7" thickBot="1" x14ac:dyDescent="0.35">
      <c r="A31" s="1"/>
      <c r="C31" s="6" t="s">
        <v>28</v>
      </c>
      <c r="D31" s="6" t="s">
        <v>16</v>
      </c>
      <c r="G31" s="27"/>
    </row>
    <row r="32" spans="1:7" thickBot="1" x14ac:dyDescent="0.35">
      <c r="A32" s="6" t="s">
        <v>58</v>
      </c>
      <c r="B32" s="64">
        <f>SUM(C28:D28)*1800</f>
        <v>5400</v>
      </c>
      <c r="C32" s="57">
        <v>41841</v>
      </c>
      <c r="D32" s="28" t="s">
        <v>60</v>
      </c>
    </row>
    <row r="33" spans="1:6" thickBot="1" x14ac:dyDescent="0.35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68" t="s">
        <v>54</v>
      </c>
      <c r="B35" s="66">
        <f>SUM(B32:B33)</f>
        <v>5400</v>
      </c>
      <c r="C35" s="69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4">
        <v>0</v>
      </c>
      <c r="C37" s="57">
        <v>41841</v>
      </c>
      <c r="D37" s="28" t="s">
        <v>60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8" t="s">
        <v>54</v>
      </c>
      <c r="B41" s="66">
        <f>SUM(B37:B40)</f>
        <v>0</v>
      </c>
      <c r="C41" s="69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5"/>
      <c r="D43" s="66">
        <f>B41+B35+E24+E20+E15</f>
        <v>8004.7384615384617</v>
      </c>
      <c r="E43" s="69"/>
      <c r="F43" s="69"/>
    </row>
    <row r="46" spans="1:6" x14ac:dyDescent="0.25">
      <c r="A46" t="s">
        <v>61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2014-07-21T17:45:28Z</dcterms:modified>
</cp:coreProperties>
</file>