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0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23" i="2" l="1"/>
  <c r="E22" i="2"/>
  <c r="E24" i="2"/>
  <c r="E20" i="2"/>
  <c r="B32" i="2"/>
  <c r="B34" i="2"/>
  <c r="D42" i="2"/>
  <c r="E15" i="2"/>
  <c r="B40" i="2"/>
  <c r="E19" i="2"/>
  <c r="E18" i="2"/>
  <c r="E17" i="2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<sst xmlns="http://schemas.openxmlformats.org/spreadsheetml/2006/main" count="94" uniqueCount="69">
  <si>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</si>
  <si>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</si>
  <si>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</si>
  <si>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</si>
  <si>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</si>
  <si>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</si>
  <si>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</si>
  <si>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</si>
  <si>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</si>
  <si>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</si>
  <si>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</si>
  <si>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</si>
  <si>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</si>
  <si>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</si>
  <si>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</si>
  <si>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</si>
  <si>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</si>
  <si>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</si>
  <si>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</si>
  <si>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</si>
  <si>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</si>
  <si>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</si>
  <si>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</si>
  <si>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</si>
  <si>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</si>
  <si>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</si>
  <si>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</si>
  <si>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</si>
  <si>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</si>
  <si>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</si>
  <si>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</si>
  <si>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</si>
  <si>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</si>
  <si>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</si>
  <si>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</si>
  <si>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</si>
  <si>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</si>
  <si>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</si>
  <si>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</si>
  <si>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</si>
  <si>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</si>
  <si>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</si>
  <si>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</si>
  <si>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</si>
  <si>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</si>
  <si>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</si>
  <si>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</si>
  <si>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</si>
  <si>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</si>
  <si>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</si>
  <si>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</si>
  <si>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</si>
  <si>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</si>
  <si>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</si>
  <si>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</si>
  <si>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</si>
  <si>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</si>
  <si>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</si>
  <si>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</si>
  <si>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baghouse</t>
  </si>
  <si>
    <t>silencer</t>
  </si>
  <si>
    <t>return duct?</t>
  </si>
  <si>
    <t>Duct</t>
  </si>
  <si>
    <t>Gripples</t>
  </si>
  <si>
    <t>Wall openning</t>
  </si>
  <si>
    <t>MDT</t>
  </si>
  <si>
    <t>Accent Cab</t>
  </si>
  <si>
    <t>Bryan Simon</t>
  </si>
  <si>
    <t>112113-02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</si>
</sst>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67</v>
      </c>
    </row>
    <row r="4" spans="1:7" x14ac:dyDescent="0.25">
      <c r="A4" s="1"/>
      <c r="B4" s="1"/>
      <c r="C4" s="1"/>
      <c r="D4" s="5" t="s">
        <v>41</v>
      </c>
      <c r="E4" s="45">
        <v>41599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59</v>
      </c>
      <c r="C9" s="47"/>
      <c r="D9" s="48">
        <v>0</v>
      </c>
      <c r="E9" s="49">
        <f>D9*C9</f>
        <v>0</v>
      </c>
      <c r="F9" s="50">
        <v>41599</v>
      </c>
      <c r="G9" s="28" t="s">
        <v>65</v>
      </c>
    </row>
    <row r="10" spans="1:7" x14ac:dyDescent="0.25">
      <c r="B10" s="51" t="s">
        <v>60</v>
      </c>
      <c r="C10" s="44"/>
      <c r="D10" s="44"/>
      <c r="E10" s="52"/>
    </row>
    <row r="11" spans="1:7" x14ac:dyDescent="0.25">
      <c r="B11" s="51" t="s">
        <v>61</v>
      </c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6">
        <v>5546.91</v>
      </c>
      <c r="D17" s="48">
        <v>0.35</v>
      </c>
      <c r="E17" s="57">
        <f>(1.1*C17)/(1-D17)</f>
        <v>9387.0784615384619</v>
      </c>
      <c r="F17" s="50">
        <v>41599</v>
      </c>
      <c r="G17" s="28" t="s">
        <v>65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SUM(E17:E19)</f>
        <v>9387.0784615384619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63</v>
      </c>
      <c r="C22" s="56">
        <v>600</v>
      </c>
      <c r="D22" s="48">
        <v>1</v>
      </c>
      <c r="E22" s="57">
        <f>C22*(1+D22)</f>
        <v>1200</v>
      </c>
      <c r="F22" s="50">
        <v>41599</v>
      </c>
      <c r="G22" s="28" t="s">
        <v>65</v>
      </c>
    </row>
    <row r="23" spans="1:7" ht="15.75" thickBot="1" x14ac:dyDescent="0.3">
      <c r="B23" s="67" t="s">
        <v>64</v>
      </c>
      <c r="C23" s="62">
        <v>300</v>
      </c>
      <c r="D23" s="63">
        <v>1</v>
      </c>
      <c r="E23" s="64">
        <f>C23*(1+D23)</f>
        <v>600</v>
      </c>
    </row>
    <row r="24" spans="1:7" ht="15.75" thickBot="1" x14ac:dyDescent="0.3">
      <c r="D24" s="72" t="s">
        <v>54</v>
      </c>
      <c r="E24" s="84">
        <f>SUM(E22:E23)</f>
        <v>1800</v>
      </c>
      <c r="F24" s="7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5</v>
      </c>
      <c r="E28" s="28">
        <v>6</v>
      </c>
      <c r="F28" s="50">
        <v>41599</v>
      </c>
      <c r="G28" s="28" t="s">
        <v>16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8">
        <f>SUM(C28:D28)*1800</f>
        <v>12600</v>
      </c>
      <c r="C32" s="58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2" t="s">
        <v>54</v>
      </c>
      <c r="B34" s="70">
        <f>SUM(B32:B33)</f>
        <v>12600</v>
      </c>
      <c r="C34" s="7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8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2" t="s">
        <v>54</v>
      </c>
      <c r="B40" s="70">
        <f>SUM(B36:B39)</f>
        <v>0</v>
      </c>
      <c r="C40" s="7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9"/>
      <c r="D42" s="70">
        <f>B40+B34+E24+E20+E15</f>
        <v>23787.078461538462</v>
      </c>
      <c r="E42" s="73"/>
      <c r="F42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2013-11-26T15:30:13Z</dcterms:modified>
</cp:coreProperties>
</file>