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2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" i="1"/>
  <c r="H4" i="1"/>
  <c r="H32" i="1" s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I3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" i="1"/>
  <c r="I32" i="1" l="1"/>
</calcChain>
</file>

<file path=xl/sharedStrings.xml><?xml version="1.0" encoding="utf-8"?>
<sst xmlns="http://schemas.openxmlformats.org/spreadsheetml/2006/main" count="38" uniqueCount="35">
  <si>
    <t>Part Number</t>
  </si>
  <si>
    <t>Quantity</t>
  </si>
  <si>
    <t>Avani Cost</t>
  </si>
  <si>
    <t>Tube, 150mm dia., 2000mm long,</t>
  </si>
  <si>
    <t>Tube, 200mm dia., 2000mm long,</t>
  </si>
  <si>
    <t>Tube, 300mm dia., 2000mm long,</t>
  </si>
  <si>
    <t>Tube, 150mm dia., 1000mm long,</t>
  </si>
  <si>
    <t>Tube, 200mm dia., 1000mm long,</t>
  </si>
  <si>
    <t>Tube, 300mm dia., 1000mm long,</t>
  </si>
  <si>
    <t xml:space="preserve">Tube, 150mm dia., 500mm long, </t>
  </si>
  <si>
    <t xml:space="preserve">Tube, 200mm dia., 500mm long, </t>
  </si>
  <si>
    <t>Quick connect pull ring, 150mm</t>
  </si>
  <si>
    <t>Quick connect pull ring, 200mm</t>
  </si>
  <si>
    <t>Quick connect pull ring, 250mm</t>
  </si>
  <si>
    <t>Quick connect pull ring, 300mm</t>
  </si>
  <si>
    <t>U-shaped gasket, 150mm dia., f</t>
  </si>
  <si>
    <t>U-shaped gasket, 200mm dia., f</t>
  </si>
  <si>
    <t>U-shaped gasket, 250mm dia., f</t>
  </si>
  <si>
    <t>U-shaped gasket, 300mm dia., f</t>
  </si>
  <si>
    <t xml:space="preserve">Slip tube, 150mm dia., 1000mm </t>
  </si>
  <si>
    <t xml:space="preserve">Slip tube, 200mm dia., 1000mm </t>
  </si>
  <si>
    <t xml:space="preserve">Slip tube, 300mm dia., 1000mm </t>
  </si>
  <si>
    <t>Ring seal for slip tubes 1.5mm</t>
  </si>
  <si>
    <t>Elbow 90deg., 300mm dia., R=1D</t>
  </si>
  <si>
    <t>Connecting flange, 150mm dia.,</t>
  </si>
  <si>
    <t>Connecting flange, 350mm dia.,</t>
  </si>
  <si>
    <t>Cone, 200/250mm dia., 1.5mm th</t>
  </si>
  <si>
    <t>Conical lateral 30 deg., 300/2</t>
  </si>
  <si>
    <t>Air regulator slide gate, 150m</t>
  </si>
  <si>
    <t>Air regulator slide gate, 200m</t>
  </si>
  <si>
    <t>List Unit</t>
  </si>
  <si>
    <t>Avani Unit</t>
  </si>
  <si>
    <t>List Cost</t>
  </si>
  <si>
    <t>Customer Cost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</si>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</sst>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4" fontId="0" fillId="2" borderId="1" xfId="1" applyFont="1" applyFill="1" applyBorder="1"/>
    <xf numFmtId="44" fontId="0" fillId="2" borderId="1" xfId="0" applyNumberFormat="1" applyFill="1" applyBorder="1"/>
    <xf numFmtId="44" fontId="2" fillId="2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workbookViewId="0">
      <selection activeCell="J32" sqref="B2:J32"/>
    </sheetView>
  </sheetViews>
  <sheetFormatPr defaultRowHeight="15" x14ac:dyDescent="0.25"/>
  <cols>
    <col min="2" max="2" width="12.42578125" bestFit="1" customWidth="1"/>
    <col min="3" max="3" width="30.5703125" bestFit="1" customWidth="1"/>
    <col min="4" max="4" width="8.5703125" bestFit="1" customWidth="1"/>
    <col min="5" max="5" width="9" bestFit="1" customWidth="1"/>
    <col min="6" max="6" width="10.28515625" bestFit="1" customWidth="1"/>
    <col min="7" max="7" width="14.140625" bestFit="1" customWidth="1"/>
    <col min="8" max="9" width="10.5703125" bestFit="1" customWidth="1"/>
    <col min="10" max="10" width="14.140625" bestFit="1" customWidth="1"/>
  </cols>
  <sheetData>
    <row r="1" spans="2:11" x14ac:dyDescent="0.25">
      <c r="J1" s="1"/>
      <c r="K1" s="1"/>
    </row>
    <row r="2" spans="2:11" x14ac:dyDescent="0.25">
      <c r="B2" s="10" t="s">
        <v>0</v>
      </c>
      <c r="C2" s="10" t="s">
        <v>34</v>
      </c>
      <c r="D2" s="10" t="s">
        <v>1</v>
      </c>
      <c r="E2" s="10" t="s">
        <v>30</v>
      </c>
      <c r="F2" s="10" t="s">
        <v>31</v>
      </c>
      <c r="G2" s="11" t="s">
        <v>33</v>
      </c>
      <c r="H2" s="10" t="s">
        <v>32</v>
      </c>
      <c r="I2" s="10" t="s">
        <v>2</v>
      </c>
      <c r="J2" s="11" t="s">
        <v>33</v>
      </c>
      <c r="K2" s="2"/>
    </row>
    <row r="3" spans="2:11" x14ac:dyDescent="0.25">
      <c r="B3" s="3">
        <v>11151010</v>
      </c>
      <c r="C3" s="4" t="s">
        <v>3</v>
      </c>
      <c r="D3" s="4">
        <v>1</v>
      </c>
      <c r="E3" s="5">
        <v>43.95</v>
      </c>
      <c r="F3" s="5">
        <f>E3*0.75</f>
        <v>32.962500000000006</v>
      </c>
      <c r="G3" s="12">
        <f>F3/0.65</f>
        <v>50.711538461538467</v>
      </c>
      <c r="H3" s="6">
        <f>E3*$D3</f>
        <v>43.95</v>
      </c>
      <c r="I3" s="6">
        <f>F3*$D3</f>
        <v>32.962500000000006</v>
      </c>
      <c r="J3" s="13">
        <f>G3*$D3</f>
        <v>50.711538461538467</v>
      </c>
    </row>
    <row r="4" spans="2:11" x14ac:dyDescent="0.25">
      <c r="B4" s="3">
        <v>11201010</v>
      </c>
      <c r="C4" s="4" t="s">
        <v>4</v>
      </c>
      <c r="D4" s="4">
        <v>1</v>
      </c>
      <c r="E4" s="5">
        <v>56.49</v>
      </c>
      <c r="F4" s="5">
        <f t="shared" ref="F4:F31" si="0">E4*0.75</f>
        <v>42.3675</v>
      </c>
      <c r="G4" s="12">
        <f t="shared" ref="G4:G31" si="1">F4/0.65</f>
        <v>65.180769230769229</v>
      </c>
      <c r="H4" s="6">
        <f t="shared" ref="H4:H31" si="2">E4*$D4</f>
        <v>56.49</v>
      </c>
      <c r="I4" s="6">
        <f t="shared" ref="I4:I31" si="3">F4*$D4</f>
        <v>42.3675</v>
      </c>
      <c r="J4" s="13">
        <f t="shared" ref="J4:J31" si="4">G4*$D4</f>
        <v>65.180769230769229</v>
      </c>
    </row>
    <row r="5" spans="2:11" x14ac:dyDescent="0.25">
      <c r="B5" s="3">
        <v>11301010</v>
      </c>
      <c r="C5" s="4" t="s">
        <v>5</v>
      </c>
      <c r="D5" s="4">
        <v>6</v>
      </c>
      <c r="E5" s="5">
        <v>74.709999999999994</v>
      </c>
      <c r="F5" s="5">
        <f t="shared" si="0"/>
        <v>56.032499999999999</v>
      </c>
      <c r="G5" s="12">
        <f t="shared" si="1"/>
        <v>86.203846153846143</v>
      </c>
      <c r="H5" s="6">
        <f t="shared" si="2"/>
        <v>448.26</v>
      </c>
      <c r="I5" s="6">
        <f t="shared" si="3"/>
        <v>336.19499999999999</v>
      </c>
      <c r="J5" s="13">
        <f t="shared" si="4"/>
        <v>517.22307692307686</v>
      </c>
    </row>
    <row r="6" spans="2:11" x14ac:dyDescent="0.25">
      <c r="B6" s="3">
        <v>11151020</v>
      </c>
      <c r="C6" s="4" t="s">
        <v>6</v>
      </c>
      <c r="D6" s="4">
        <v>1</v>
      </c>
      <c r="E6" s="5">
        <v>28.11</v>
      </c>
      <c r="F6" s="5">
        <f t="shared" si="0"/>
        <v>21.0825</v>
      </c>
      <c r="G6" s="12">
        <f t="shared" si="1"/>
        <v>32.434615384615384</v>
      </c>
      <c r="H6" s="6">
        <f t="shared" si="2"/>
        <v>28.11</v>
      </c>
      <c r="I6" s="6">
        <f t="shared" si="3"/>
        <v>21.0825</v>
      </c>
      <c r="J6" s="13">
        <f t="shared" si="4"/>
        <v>32.434615384615384</v>
      </c>
    </row>
    <row r="7" spans="2:11" x14ac:dyDescent="0.25">
      <c r="B7" s="3">
        <v>11201020</v>
      </c>
      <c r="C7" s="4" t="s">
        <v>7</v>
      </c>
      <c r="D7" s="4">
        <v>1</v>
      </c>
      <c r="E7" s="5">
        <v>34.049999999999997</v>
      </c>
      <c r="F7" s="5">
        <f t="shared" si="0"/>
        <v>25.537499999999998</v>
      </c>
      <c r="G7" s="12">
        <f t="shared" si="1"/>
        <v>39.288461538461533</v>
      </c>
      <c r="H7" s="6">
        <f t="shared" si="2"/>
        <v>34.049999999999997</v>
      </c>
      <c r="I7" s="6">
        <f t="shared" si="3"/>
        <v>25.537499999999998</v>
      </c>
      <c r="J7" s="13">
        <f t="shared" si="4"/>
        <v>39.288461538461533</v>
      </c>
    </row>
    <row r="8" spans="2:11" x14ac:dyDescent="0.25">
      <c r="B8" s="3">
        <v>11301020</v>
      </c>
      <c r="C8" s="4" t="s">
        <v>8</v>
      </c>
      <c r="D8" s="4">
        <v>1</v>
      </c>
      <c r="E8" s="5">
        <v>40.39</v>
      </c>
      <c r="F8" s="5">
        <f t="shared" si="0"/>
        <v>30.2925</v>
      </c>
      <c r="G8" s="12">
        <f t="shared" si="1"/>
        <v>46.603846153846156</v>
      </c>
      <c r="H8" s="6">
        <f t="shared" si="2"/>
        <v>40.39</v>
      </c>
      <c r="I8" s="6">
        <f t="shared" si="3"/>
        <v>30.2925</v>
      </c>
      <c r="J8" s="13">
        <f t="shared" si="4"/>
        <v>46.603846153846156</v>
      </c>
    </row>
    <row r="9" spans="2:11" x14ac:dyDescent="0.25">
      <c r="B9" s="3">
        <v>11151030</v>
      </c>
      <c r="C9" s="4" t="s">
        <v>9</v>
      </c>
      <c r="D9" s="4">
        <v>1</v>
      </c>
      <c r="E9" s="5">
        <v>18.22</v>
      </c>
      <c r="F9" s="5">
        <f t="shared" si="0"/>
        <v>13.664999999999999</v>
      </c>
      <c r="G9" s="12">
        <f t="shared" si="1"/>
        <v>21.023076923076921</v>
      </c>
      <c r="H9" s="6">
        <f t="shared" si="2"/>
        <v>18.22</v>
      </c>
      <c r="I9" s="6">
        <f t="shared" si="3"/>
        <v>13.664999999999999</v>
      </c>
      <c r="J9" s="13">
        <f t="shared" si="4"/>
        <v>21.023076923076921</v>
      </c>
    </row>
    <row r="10" spans="2:11" x14ac:dyDescent="0.25">
      <c r="B10" s="3">
        <v>11201030</v>
      </c>
      <c r="C10" s="4" t="s">
        <v>10</v>
      </c>
      <c r="D10" s="4">
        <v>1</v>
      </c>
      <c r="E10" s="5">
        <v>20.329999999999998</v>
      </c>
      <c r="F10" s="5">
        <f t="shared" si="0"/>
        <v>15.247499999999999</v>
      </c>
      <c r="G10" s="12">
        <f t="shared" si="1"/>
        <v>23.457692307692305</v>
      </c>
      <c r="H10" s="6">
        <f t="shared" si="2"/>
        <v>20.329999999999998</v>
      </c>
      <c r="I10" s="6">
        <f t="shared" si="3"/>
        <v>15.247499999999999</v>
      </c>
      <c r="J10" s="13">
        <f t="shared" si="4"/>
        <v>23.457692307692305</v>
      </c>
    </row>
    <row r="11" spans="2:11" x14ac:dyDescent="0.25">
      <c r="B11" s="3">
        <v>12152903</v>
      </c>
      <c r="C11" s="4" t="s">
        <v>11</v>
      </c>
      <c r="D11" s="4">
        <v>5</v>
      </c>
      <c r="E11" s="5">
        <v>13.61</v>
      </c>
      <c r="F11" s="5">
        <f t="shared" si="0"/>
        <v>10.2075</v>
      </c>
      <c r="G11" s="12">
        <f t="shared" si="1"/>
        <v>15.703846153846152</v>
      </c>
      <c r="H11" s="6">
        <f t="shared" si="2"/>
        <v>68.05</v>
      </c>
      <c r="I11" s="6">
        <f t="shared" si="3"/>
        <v>51.037499999999994</v>
      </c>
      <c r="J11" s="13">
        <f t="shared" si="4"/>
        <v>78.519230769230759</v>
      </c>
    </row>
    <row r="12" spans="2:11" x14ac:dyDescent="0.25">
      <c r="B12" s="3">
        <v>12202903</v>
      </c>
      <c r="C12" s="4" t="s">
        <v>12</v>
      </c>
      <c r="D12" s="4">
        <v>5</v>
      </c>
      <c r="E12" s="5">
        <v>15.309999999999999</v>
      </c>
      <c r="F12" s="5">
        <f t="shared" si="0"/>
        <v>11.482499999999998</v>
      </c>
      <c r="G12" s="12">
        <f t="shared" si="1"/>
        <v>17.66538461538461</v>
      </c>
      <c r="H12" s="6">
        <f t="shared" si="2"/>
        <v>76.55</v>
      </c>
      <c r="I12" s="6">
        <f t="shared" si="3"/>
        <v>57.412499999999994</v>
      </c>
      <c r="J12" s="13">
        <f t="shared" si="4"/>
        <v>88.326923076923052</v>
      </c>
    </row>
    <row r="13" spans="2:11" x14ac:dyDescent="0.25">
      <c r="B13" s="3">
        <v>12252903</v>
      </c>
      <c r="C13" s="4" t="s">
        <v>13</v>
      </c>
      <c r="D13" s="4">
        <v>1</v>
      </c>
      <c r="E13" s="5">
        <v>19.010000000000002</v>
      </c>
      <c r="F13" s="5">
        <f t="shared" si="0"/>
        <v>14.2575</v>
      </c>
      <c r="G13" s="12">
        <f t="shared" si="1"/>
        <v>21.934615384615384</v>
      </c>
      <c r="H13" s="6">
        <f t="shared" si="2"/>
        <v>19.010000000000002</v>
      </c>
      <c r="I13" s="6">
        <f t="shared" si="3"/>
        <v>14.2575</v>
      </c>
      <c r="J13" s="13">
        <f t="shared" si="4"/>
        <v>21.934615384615384</v>
      </c>
    </row>
    <row r="14" spans="2:11" x14ac:dyDescent="0.25">
      <c r="B14" s="3">
        <v>12302903</v>
      </c>
      <c r="C14" s="4" t="s">
        <v>14</v>
      </c>
      <c r="D14" s="4">
        <v>15</v>
      </c>
      <c r="E14" s="5">
        <v>20.85</v>
      </c>
      <c r="F14" s="5">
        <f t="shared" si="0"/>
        <v>15.637500000000001</v>
      </c>
      <c r="G14" s="12">
        <f t="shared" si="1"/>
        <v>24.05769230769231</v>
      </c>
      <c r="H14" s="6">
        <f t="shared" si="2"/>
        <v>312.75</v>
      </c>
      <c r="I14" s="6">
        <f t="shared" si="3"/>
        <v>234.56250000000003</v>
      </c>
      <c r="J14" s="13">
        <f t="shared" si="4"/>
        <v>360.86538461538464</v>
      </c>
    </row>
    <row r="15" spans="2:11" x14ac:dyDescent="0.25">
      <c r="B15" s="3">
        <v>10156951</v>
      </c>
      <c r="C15" s="4" t="s">
        <v>15</v>
      </c>
      <c r="D15" s="4">
        <v>3</v>
      </c>
      <c r="E15" s="5">
        <v>2.9</v>
      </c>
      <c r="F15" s="5">
        <f t="shared" si="0"/>
        <v>2.1749999999999998</v>
      </c>
      <c r="G15" s="12">
        <f t="shared" si="1"/>
        <v>3.3461538461538458</v>
      </c>
      <c r="H15" s="6">
        <f t="shared" si="2"/>
        <v>8.6999999999999993</v>
      </c>
      <c r="I15" s="6">
        <f t="shared" si="3"/>
        <v>6.5249999999999995</v>
      </c>
      <c r="J15" s="13">
        <f t="shared" si="4"/>
        <v>10.038461538461537</v>
      </c>
    </row>
    <row r="16" spans="2:11" x14ac:dyDescent="0.25">
      <c r="B16" s="3">
        <v>10206951</v>
      </c>
      <c r="C16" s="4" t="s">
        <v>16</v>
      </c>
      <c r="D16" s="4">
        <v>3</v>
      </c>
      <c r="E16" s="5">
        <v>3.43</v>
      </c>
      <c r="F16" s="5">
        <f t="shared" si="0"/>
        <v>2.5725000000000002</v>
      </c>
      <c r="G16" s="12">
        <f t="shared" si="1"/>
        <v>3.9576923076923078</v>
      </c>
      <c r="H16" s="6">
        <f t="shared" si="2"/>
        <v>10.290000000000001</v>
      </c>
      <c r="I16" s="6">
        <f t="shared" si="3"/>
        <v>7.7175000000000011</v>
      </c>
      <c r="J16" s="13">
        <f t="shared" si="4"/>
        <v>11.873076923076923</v>
      </c>
    </row>
    <row r="17" spans="2:10" x14ac:dyDescent="0.25">
      <c r="B17" s="3">
        <v>10256951</v>
      </c>
      <c r="C17" s="4" t="s">
        <v>17</v>
      </c>
      <c r="D17" s="4">
        <v>1</v>
      </c>
      <c r="E17" s="5">
        <v>3.7</v>
      </c>
      <c r="F17" s="5">
        <f t="shared" si="0"/>
        <v>2.7750000000000004</v>
      </c>
      <c r="G17" s="12">
        <f t="shared" si="1"/>
        <v>4.2692307692307701</v>
      </c>
      <c r="H17" s="6">
        <f t="shared" si="2"/>
        <v>3.7</v>
      </c>
      <c r="I17" s="6">
        <f t="shared" si="3"/>
        <v>2.7750000000000004</v>
      </c>
      <c r="J17" s="13">
        <f t="shared" si="4"/>
        <v>4.2692307692307701</v>
      </c>
    </row>
    <row r="18" spans="2:10" x14ac:dyDescent="0.25">
      <c r="B18" s="3">
        <v>10306951</v>
      </c>
      <c r="C18" s="4" t="s">
        <v>18</v>
      </c>
      <c r="D18" s="4">
        <v>11</v>
      </c>
      <c r="E18" s="5">
        <v>4.0999999999999996</v>
      </c>
      <c r="F18" s="5">
        <f t="shared" si="0"/>
        <v>3.0749999999999997</v>
      </c>
      <c r="G18" s="12">
        <f t="shared" si="1"/>
        <v>4.7307692307692299</v>
      </c>
      <c r="H18" s="6">
        <f t="shared" si="2"/>
        <v>45.099999999999994</v>
      </c>
      <c r="I18" s="6">
        <f t="shared" si="3"/>
        <v>33.824999999999996</v>
      </c>
      <c r="J18" s="13">
        <f t="shared" si="4"/>
        <v>52.038461538461533</v>
      </c>
    </row>
    <row r="19" spans="2:10" x14ac:dyDescent="0.25">
      <c r="B19" s="3">
        <v>11151110</v>
      </c>
      <c r="C19" s="4" t="s">
        <v>19</v>
      </c>
      <c r="D19" s="4">
        <v>1</v>
      </c>
      <c r="E19" s="5">
        <v>48.44</v>
      </c>
      <c r="F19" s="5">
        <f t="shared" si="0"/>
        <v>36.33</v>
      </c>
      <c r="G19" s="12">
        <f t="shared" si="1"/>
        <v>55.892307692307689</v>
      </c>
      <c r="H19" s="6">
        <f t="shared" si="2"/>
        <v>48.44</v>
      </c>
      <c r="I19" s="6">
        <f t="shared" si="3"/>
        <v>36.33</v>
      </c>
      <c r="J19" s="13">
        <f t="shared" si="4"/>
        <v>55.892307692307689</v>
      </c>
    </row>
    <row r="20" spans="2:10" x14ac:dyDescent="0.25">
      <c r="B20" s="3">
        <v>11201110</v>
      </c>
      <c r="C20" s="4" t="s">
        <v>20</v>
      </c>
      <c r="D20" s="4">
        <v>1</v>
      </c>
      <c r="E20" s="5">
        <v>59</v>
      </c>
      <c r="F20" s="5">
        <f t="shared" si="0"/>
        <v>44.25</v>
      </c>
      <c r="G20" s="12">
        <f t="shared" si="1"/>
        <v>68.07692307692308</v>
      </c>
      <c r="H20" s="6">
        <f t="shared" si="2"/>
        <v>59</v>
      </c>
      <c r="I20" s="6">
        <f t="shared" si="3"/>
        <v>44.25</v>
      </c>
      <c r="J20" s="13">
        <f t="shared" si="4"/>
        <v>68.07692307692308</v>
      </c>
    </row>
    <row r="21" spans="2:10" x14ac:dyDescent="0.25">
      <c r="B21" s="3">
        <v>11301110</v>
      </c>
      <c r="C21" s="4" t="s">
        <v>21</v>
      </c>
      <c r="D21" s="4">
        <v>3</v>
      </c>
      <c r="E21" s="5">
        <v>80.12</v>
      </c>
      <c r="F21" s="5">
        <f t="shared" si="0"/>
        <v>60.09</v>
      </c>
      <c r="G21" s="12">
        <f t="shared" si="1"/>
        <v>92.446153846153848</v>
      </c>
      <c r="H21" s="6">
        <f t="shared" si="2"/>
        <v>240.36</v>
      </c>
      <c r="I21" s="6">
        <f t="shared" si="3"/>
        <v>180.27</v>
      </c>
      <c r="J21" s="13">
        <f t="shared" si="4"/>
        <v>277.33846153846156</v>
      </c>
    </row>
    <row r="22" spans="2:10" x14ac:dyDescent="0.25">
      <c r="B22" s="3">
        <v>10156155</v>
      </c>
      <c r="C22" s="4" t="s">
        <v>22</v>
      </c>
      <c r="D22" s="4">
        <v>3</v>
      </c>
      <c r="E22" s="5">
        <v>2.9</v>
      </c>
      <c r="F22" s="5">
        <f t="shared" si="0"/>
        <v>2.1749999999999998</v>
      </c>
      <c r="G22" s="12">
        <f t="shared" si="1"/>
        <v>3.3461538461538458</v>
      </c>
      <c r="H22" s="6">
        <f t="shared" si="2"/>
        <v>8.6999999999999993</v>
      </c>
      <c r="I22" s="6">
        <f t="shared" si="3"/>
        <v>6.5249999999999995</v>
      </c>
      <c r="J22" s="13">
        <f t="shared" si="4"/>
        <v>10.038461538461537</v>
      </c>
    </row>
    <row r="23" spans="2:10" x14ac:dyDescent="0.25">
      <c r="B23" s="3">
        <v>10206155</v>
      </c>
      <c r="C23" s="4" t="s">
        <v>22</v>
      </c>
      <c r="D23" s="4">
        <v>2</v>
      </c>
      <c r="E23" s="5">
        <v>3.58</v>
      </c>
      <c r="F23" s="5">
        <f t="shared" si="0"/>
        <v>2.6850000000000001</v>
      </c>
      <c r="G23" s="12">
        <f t="shared" si="1"/>
        <v>4.1307692307692303</v>
      </c>
      <c r="H23" s="6">
        <f t="shared" si="2"/>
        <v>7.16</v>
      </c>
      <c r="I23" s="6">
        <f t="shared" si="3"/>
        <v>5.37</v>
      </c>
      <c r="J23" s="13">
        <f t="shared" si="4"/>
        <v>8.2615384615384606</v>
      </c>
    </row>
    <row r="24" spans="2:10" x14ac:dyDescent="0.25">
      <c r="B24" s="3">
        <v>10306155</v>
      </c>
      <c r="C24" s="4" t="s">
        <v>22</v>
      </c>
      <c r="D24" s="4">
        <v>4</v>
      </c>
      <c r="E24" s="5">
        <v>4.75</v>
      </c>
      <c r="F24" s="5">
        <f t="shared" si="0"/>
        <v>3.5625</v>
      </c>
      <c r="G24" s="12">
        <f t="shared" si="1"/>
        <v>5.4807692307692308</v>
      </c>
      <c r="H24" s="6">
        <f t="shared" si="2"/>
        <v>19</v>
      </c>
      <c r="I24" s="6">
        <f t="shared" si="3"/>
        <v>14.25</v>
      </c>
      <c r="J24" s="13">
        <f t="shared" si="4"/>
        <v>21.923076923076923</v>
      </c>
    </row>
    <row r="25" spans="2:10" x14ac:dyDescent="0.25">
      <c r="B25" s="3">
        <v>11301339</v>
      </c>
      <c r="C25" s="4" t="s">
        <v>23</v>
      </c>
      <c r="D25" s="4">
        <v>2</v>
      </c>
      <c r="E25" s="5">
        <v>141.88999999999999</v>
      </c>
      <c r="F25" s="5">
        <f t="shared" si="0"/>
        <v>106.41749999999999</v>
      </c>
      <c r="G25" s="12">
        <f t="shared" si="1"/>
        <v>163.71923076923073</v>
      </c>
      <c r="H25" s="6">
        <f t="shared" si="2"/>
        <v>283.77999999999997</v>
      </c>
      <c r="I25" s="6">
        <f t="shared" si="3"/>
        <v>212.83499999999998</v>
      </c>
      <c r="J25" s="13">
        <f t="shared" si="4"/>
        <v>327.43846153846147</v>
      </c>
    </row>
    <row r="26" spans="2:10" x14ac:dyDescent="0.25">
      <c r="B26" s="3">
        <v>11151431</v>
      </c>
      <c r="C26" s="4" t="s">
        <v>24</v>
      </c>
      <c r="D26" s="4">
        <v>1</v>
      </c>
      <c r="E26" s="5">
        <v>16.63</v>
      </c>
      <c r="F26" s="5">
        <f t="shared" si="0"/>
        <v>12.4725</v>
      </c>
      <c r="G26" s="12">
        <f t="shared" si="1"/>
        <v>19.188461538461539</v>
      </c>
      <c r="H26" s="6">
        <f t="shared" si="2"/>
        <v>16.63</v>
      </c>
      <c r="I26" s="6">
        <f t="shared" si="3"/>
        <v>12.4725</v>
      </c>
      <c r="J26" s="13">
        <f t="shared" si="4"/>
        <v>19.188461538461539</v>
      </c>
    </row>
    <row r="27" spans="2:10" x14ac:dyDescent="0.25">
      <c r="B27" s="3">
        <v>11353432</v>
      </c>
      <c r="C27" s="4" t="s">
        <v>25</v>
      </c>
      <c r="D27" s="4">
        <v>1</v>
      </c>
      <c r="E27" s="5">
        <v>148.5</v>
      </c>
      <c r="F27" s="5">
        <f t="shared" si="0"/>
        <v>111.375</v>
      </c>
      <c r="G27" s="12">
        <f t="shared" si="1"/>
        <v>171.34615384615384</v>
      </c>
      <c r="H27" s="6">
        <f t="shared" si="2"/>
        <v>148.5</v>
      </c>
      <c r="I27" s="6">
        <f t="shared" si="3"/>
        <v>111.375</v>
      </c>
      <c r="J27" s="13">
        <f t="shared" si="4"/>
        <v>171.34615384615384</v>
      </c>
    </row>
    <row r="28" spans="2:10" x14ac:dyDescent="0.25">
      <c r="B28" s="3">
        <v>11001470</v>
      </c>
      <c r="C28" s="4" t="s">
        <v>26</v>
      </c>
      <c r="D28" s="4">
        <v>1</v>
      </c>
      <c r="E28" s="5">
        <v>27.85</v>
      </c>
      <c r="F28" s="5">
        <f t="shared" si="0"/>
        <v>20.887500000000003</v>
      </c>
      <c r="G28" s="12">
        <f t="shared" si="1"/>
        <v>32.134615384615387</v>
      </c>
      <c r="H28" s="6">
        <f t="shared" si="2"/>
        <v>27.85</v>
      </c>
      <c r="I28" s="6">
        <f t="shared" si="3"/>
        <v>20.887500000000003</v>
      </c>
      <c r="J28" s="13">
        <f t="shared" si="4"/>
        <v>32.134615384615387</v>
      </c>
    </row>
    <row r="29" spans="2:10" x14ac:dyDescent="0.25">
      <c r="B29" s="3">
        <v>11301258</v>
      </c>
      <c r="C29" s="4" t="s">
        <v>27</v>
      </c>
      <c r="D29" s="4">
        <v>1</v>
      </c>
      <c r="E29" s="5">
        <v>180.17</v>
      </c>
      <c r="F29" s="5">
        <f t="shared" si="0"/>
        <v>135.1275</v>
      </c>
      <c r="G29" s="12">
        <f t="shared" si="1"/>
        <v>207.88846153846154</v>
      </c>
      <c r="H29" s="6">
        <f t="shared" si="2"/>
        <v>180.17</v>
      </c>
      <c r="I29" s="6">
        <f t="shared" si="3"/>
        <v>135.1275</v>
      </c>
      <c r="J29" s="13">
        <f t="shared" si="4"/>
        <v>207.88846153846154</v>
      </c>
    </row>
    <row r="30" spans="2:10" x14ac:dyDescent="0.25">
      <c r="B30" s="3">
        <v>11151525</v>
      </c>
      <c r="C30" s="4" t="s">
        <v>28</v>
      </c>
      <c r="D30" s="4">
        <v>1</v>
      </c>
      <c r="E30" s="5">
        <v>76.290000000000006</v>
      </c>
      <c r="F30" s="5">
        <f t="shared" si="0"/>
        <v>57.217500000000001</v>
      </c>
      <c r="G30" s="12">
        <f t="shared" si="1"/>
        <v>88.026923076923069</v>
      </c>
      <c r="H30" s="6">
        <f t="shared" si="2"/>
        <v>76.290000000000006</v>
      </c>
      <c r="I30" s="6">
        <f t="shared" si="3"/>
        <v>57.217500000000001</v>
      </c>
      <c r="J30" s="13">
        <f t="shared" si="4"/>
        <v>88.026923076923069</v>
      </c>
    </row>
    <row r="31" spans="2:10" x14ac:dyDescent="0.25">
      <c r="B31" s="3">
        <v>11201525</v>
      </c>
      <c r="C31" s="4" t="s">
        <v>29</v>
      </c>
      <c r="D31" s="4">
        <v>1</v>
      </c>
      <c r="E31" s="5">
        <v>140.57</v>
      </c>
      <c r="F31" s="5">
        <f t="shared" si="0"/>
        <v>105.42749999999999</v>
      </c>
      <c r="G31" s="12">
        <f t="shared" si="1"/>
        <v>162.19615384615383</v>
      </c>
      <c r="H31" s="6">
        <f t="shared" si="2"/>
        <v>140.57</v>
      </c>
      <c r="I31" s="6">
        <f t="shared" si="3"/>
        <v>105.42749999999999</v>
      </c>
      <c r="J31" s="13">
        <f t="shared" si="4"/>
        <v>162.19615384615383</v>
      </c>
    </row>
    <row r="32" spans="2:10" ht="15.75" x14ac:dyDescent="0.25">
      <c r="B32" s="7"/>
      <c r="C32" s="8"/>
      <c r="D32" s="8"/>
      <c r="E32" s="8"/>
      <c r="F32" s="8"/>
      <c r="G32" s="9"/>
      <c r="H32" s="6">
        <f>SUM(H3:H31)</f>
        <v>2490.4000000000005</v>
      </c>
      <c r="I32" s="6">
        <f>SUM(I3:I31)</f>
        <v>1867.8000000000004</v>
      </c>
      <c r="J32" s="14">
        <f>SUM(J3:J31)</f>
        <v>2873.5384615384605</v>
      </c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</sheetData>
  <mergeCells count="1">
    <mergeCell ref="B32:G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2014-01-02T14:33:48Z</dcterms:created>
  <dcterms:modified xsi:type="dcterms:W3CDTF">2014-01-02T14:40:38Z</dcterms:modified>
</cp:coreProperties>
</file>