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40" yWindow="45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40" i="2" l="1"/>
  <c r="B32" i="2" l="1"/>
  <c r="B34" i="2" s="1"/>
  <c r="E23" i="2"/>
  <c r="E22" i="2"/>
  <c r="E24" i="2" s="1"/>
  <c r="E19" i="2"/>
  <c r="E17" i="2"/>
  <c r="E20" i="2" s="1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<sst xmlns="http://schemas.openxmlformats.org/spreadsheetml/2006/main" count="96" uniqueCount="70">
  <si>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</si>
  <si>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</si>
  <si>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</si>
  <si>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</si>
  <si>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</si>
  <si>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</si>
  <si>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</si>
  <si>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</si>
  <si>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</si>
  <si>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</si>
  <si>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</si>
  <si>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</si>
  <si>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</si>
  <si>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</si>
  <si>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</si>
  <si>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</si>
  <si>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</si>
  <si>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</si>
  <si>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</si>
  <si>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</si>
  <si>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</si>
  <si>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</si>
  <si>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</si>
  <si>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</si>
  <si>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</si>
  <si>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</si>
  <si>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</si>
  <si>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</si>
  <si>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</si>
  <si>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</si>
  <si>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</si>
  <si>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</si>
  <si>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</si>
  <si>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</si>
  <si>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</si>
  <si>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</si>
  <si>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</si>
  <si>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</si>
  <si>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</si>
  <si>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</si>
  <si>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</si>
  <si>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</si>
  <si>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</si>
  <si>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</si>
  <si>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</si>
  <si>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</si>
  <si>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</si>
  <si>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</si>
  <si>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</si>
  <si>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</si>
  <si>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</si>
  <si>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</si>
  <si>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</si>
  <si>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</si>
  <si>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</si>
  <si>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</si>
  <si>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</si>
  <si>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</si>
  <si>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</si>
  <si>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</si>
  <si>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Gripples</t>
  </si>
  <si>
    <t>Airplane Ticket</t>
  </si>
  <si>
    <t>Richard King</t>
  </si>
  <si>
    <t>082114-01</t>
  </si>
  <si>
    <t>Fan - 12000 CFM</t>
  </si>
  <si>
    <t>(15) 1620 Arms</t>
  </si>
  <si>
    <t>(15) 6" Mounting brackets</t>
  </si>
  <si>
    <t>Crystal City - KB</t>
  </si>
  <si>
    <t>Hanging Material</t>
  </si>
  <si>
    <t>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</si>
</sst>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  <xf numFmtId="0" fontId="0" fillId="0" borderId="3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1"/>
      <c r="C5" s="70"/>
      <c r="D5" s="7"/>
      <c r="E5" s="70"/>
      <c r="J5" s="11"/>
      <c r="K5" s="12"/>
      <c r="L5" s="12"/>
      <c r="M5" s="13"/>
      <c r="O5" s="66"/>
      <c r="P5" s="67"/>
    </row>
    <row r="6" spans="1:16" x14ac:dyDescent="0.25">
      <c r="C6" s="72"/>
      <c r="D6" s="73"/>
      <c r="E6" s="70"/>
      <c r="J6" s="11"/>
      <c r="K6" s="12"/>
      <c r="L6" s="12"/>
      <c r="M6" s="13"/>
      <c r="O6" s="68"/>
      <c r="P6" s="69"/>
    </row>
    <row r="7" spans="1:16" x14ac:dyDescent="0.25">
      <c r="C7" s="70"/>
      <c r="D7" s="7"/>
      <c r="E7" s="70"/>
      <c r="J7" s="11"/>
      <c r="K7" s="12"/>
      <c r="L7" s="12"/>
      <c r="M7" s="13"/>
      <c r="O7" s="68"/>
      <c r="P7" s="69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0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0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B33" sqref="B33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4">
        <v>41870</v>
      </c>
    </row>
    <row r="5" spans="1:7" ht="16.5" thickBot="1" x14ac:dyDescent="0.3">
      <c r="A5" s="1"/>
      <c r="B5" s="1"/>
      <c r="C5" s="1"/>
      <c r="D5" s="5" t="s">
        <v>25</v>
      </c>
      <c r="E5" t="s">
        <v>63</v>
      </c>
      <c r="F5" s="64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5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64</v>
      </c>
      <c r="C9" s="50"/>
      <c r="D9" s="46">
        <v>0</v>
      </c>
      <c r="E9" s="51">
        <f>C9/(1-D9)</f>
        <v>0</v>
      </c>
      <c r="F9" s="47">
        <v>41872</v>
      </c>
      <c r="G9" s="28" t="s">
        <v>59</v>
      </c>
    </row>
    <row r="10" spans="1:7" x14ac:dyDescent="0.25">
      <c r="B10" s="48" t="s">
        <v>65</v>
      </c>
      <c r="C10" s="52"/>
      <c r="D10" s="53">
        <v>0</v>
      </c>
      <c r="E10" s="54"/>
    </row>
    <row r="11" spans="1:7" x14ac:dyDescent="0.25">
      <c r="B11" s="48" t="s">
        <v>66</v>
      </c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2" t="s">
        <v>54</v>
      </c>
      <c r="E15" s="74">
        <f>SUM(E9:E14)</f>
        <v>0</v>
      </c>
      <c r="F15" s="63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69</v>
      </c>
      <c r="C17" s="50">
        <v>6844.89</v>
      </c>
      <c r="D17" s="46">
        <v>0.35</v>
      </c>
      <c r="E17" s="51">
        <f>(1.1*C17)/(1-D17)</f>
        <v>11583.660000000002</v>
      </c>
      <c r="F17" s="47">
        <v>41872</v>
      </c>
      <c r="G17" s="28" t="s">
        <v>59</v>
      </c>
    </row>
    <row r="18" spans="1:7" x14ac:dyDescent="0.25">
      <c r="A18" s="1"/>
      <c r="B18" s="48"/>
      <c r="C18" s="52"/>
      <c r="D18" s="53">
        <v>0</v>
      </c>
      <c r="E18" s="54">
        <f>C18</f>
        <v>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2" t="s">
        <v>54</v>
      </c>
      <c r="E20" s="59">
        <f>SUM(E17:E19)</f>
        <v>11583.660000000002</v>
      </c>
      <c r="F20" s="63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5" t="s">
        <v>60</v>
      </c>
      <c r="C22" s="50">
        <v>200</v>
      </c>
      <c r="D22" s="46">
        <v>1</v>
      </c>
      <c r="E22" s="51">
        <f>C22*(1+D22)</f>
        <v>400</v>
      </c>
      <c r="F22" s="47">
        <v>41872</v>
      </c>
      <c r="G22" s="28" t="s">
        <v>59</v>
      </c>
    </row>
    <row r="23" spans="1:7" ht="15.75" thickBot="1" x14ac:dyDescent="0.3">
      <c r="B23" s="77" t="s">
        <v>68</v>
      </c>
      <c r="C23" s="55">
        <v>500</v>
      </c>
      <c r="D23" s="56">
        <v>1</v>
      </c>
      <c r="E23" s="57">
        <f>C23*(1+D23)</f>
        <v>1000</v>
      </c>
    </row>
    <row r="24" spans="1:7" ht="15.75" thickBot="1" x14ac:dyDescent="0.3">
      <c r="D24" s="62" t="s">
        <v>54</v>
      </c>
      <c r="E24" s="76">
        <f>E22</f>
        <v>400</v>
      </c>
      <c r="F24" s="63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3</v>
      </c>
      <c r="E28" s="28">
        <v>4</v>
      </c>
      <c r="F28" s="47">
        <v>41872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59">
        <f>SUM(C28:D28)*1800</f>
        <v>9000</v>
      </c>
      <c r="C32" s="47">
        <v>41872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2" t="s">
        <v>54</v>
      </c>
      <c r="B34" s="61">
        <f>SUM(B32:B33)</f>
        <v>9000</v>
      </c>
      <c r="C34" s="63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59">
        <v>0</v>
      </c>
      <c r="C36" s="47"/>
      <c r="D36" s="28"/>
    </row>
    <row r="37" spans="1:6" ht="15.75" thickBot="1" x14ac:dyDescent="0.3">
      <c r="A37" s="1" t="s">
        <v>61</v>
      </c>
      <c r="B37" s="59">
        <v>800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2" t="s">
        <v>54</v>
      </c>
      <c r="B40" s="61">
        <f>SUM(B36:B39)</f>
        <v>800</v>
      </c>
      <c r="C40" s="63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0"/>
      <c r="D42" s="61">
        <f>B40+B34+E24+E20+E15</f>
        <v>21783.660000000003</v>
      </c>
      <c r="E42" s="63"/>
      <c r="F42" s="63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2014-08-21T14:32:30Z</dcterms:modified>
</cp:coreProperties>
</file>