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4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51" i="1" l="1"/>
  <c r="P62" i="1"/>
  <c r="P59" i="1"/>
  <c r="P64" i="1" l="1"/>
</calcChain>
</file>

<file path=xl/comments1.xml><?xml version="1.0" encoding="utf-8"?>
<comments xmlns="http://schemas.openxmlformats.org/spreadsheetml/2006/main">
  <authors>
    <author>Cynthia</author>
  </authors>
  <commentList>
    <comment ref="N6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30% clamps
10% special
35% all other</t>
        </r>
      </text>
    </comment>
  </commentList>
</comments>
</file>

<file path=xl/sharedStrings.xml><?xml version="1.0" encoding="utf-8"?>
<sst xmlns="http://schemas.openxmlformats.org/spreadsheetml/2006/main" count="311" uniqueCount="71">
  <si>
    <t>Qty</t>
  </si>
  <si>
    <t>DUCT</t>
  </si>
  <si>
    <t>Dealer</t>
  </si>
  <si>
    <t>PT #</t>
  </si>
  <si>
    <t>DIA</t>
  </si>
  <si>
    <t>Non-Std</t>
  </si>
  <si>
    <t>DESCRIPTION</t>
  </si>
  <si>
    <t>End/FL</t>
  </si>
  <si>
    <t>ADDITIONAL DESCRIPTION</t>
  </si>
  <si>
    <t>MAT</t>
  </si>
  <si>
    <t>GA</t>
  </si>
  <si>
    <t>RETURN?</t>
  </si>
  <si>
    <t>LIST EA.</t>
  </si>
  <si>
    <t>TOTAL</t>
  </si>
  <si>
    <t>Disc %</t>
  </si>
  <si>
    <t>Disc Ea</t>
  </si>
  <si>
    <t>Dsct Tot</t>
  </si>
  <si>
    <t>6"</t>
  </si>
  <si>
    <t xml:space="preserve"> </t>
  </si>
  <si>
    <t>5' Duct</t>
  </si>
  <si>
    <t>R</t>
  </si>
  <si>
    <t>Glv</t>
  </si>
  <si>
    <t>Y</t>
  </si>
  <si>
    <t>8"</t>
  </si>
  <si>
    <t>10"</t>
  </si>
  <si>
    <t>12"</t>
  </si>
  <si>
    <t>14"</t>
  </si>
  <si>
    <t>16"</t>
  </si>
  <si>
    <t>18"</t>
  </si>
  <si>
    <t>20"</t>
  </si>
  <si>
    <t>11" Adjustable Sleeve</t>
  </si>
  <si>
    <t>w/ Buna N O-Ring</t>
  </si>
  <si>
    <t xml:space="preserve">90 deg El-1xD Stitch Welded </t>
  </si>
  <si>
    <t>45 deg El-1xD Stitch Welded</t>
  </si>
  <si>
    <t>90 deg Gored/Segemented El- 1D</t>
  </si>
  <si>
    <t>Gore Locked Segment</t>
  </si>
  <si>
    <r>
      <t>Std 'Forever'</t>
    </r>
    <r>
      <rPr>
        <sz val="13"/>
        <rFont val="Arial"/>
        <family val="2"/>
      </rPr>
      <t xml:space="preserve"> Clamp</t>
    </r>
  </si>
  <si>
    <t>Std Clmp/BUNA-N Gasket</t>
  </si>
  <si>
    <t>SS</t>
  </si>
  <si>
    <t>n/a</t>
  </si>
  <si>
    <t>14020.45</t>
  </si>
  <si>
    <t>45 deg Branch-Std</t>
  </si>
  <si>
    <t xml:space="preserve"> 20KB-20kb-6kb</t>
  </si>
  <si>
    <t>NR</t>
  </si>
  <si>
    <t xml:space="preserve"> 20KB-18kb-6kb</t>
  </si>
  <si>
    <t>14018.45</t>
  </si>
  <si>
    <t xml:space="preserve"> 18KB-18kb-6kb</t>
  </si>
  <si>
    <t xml:space="preserve"> 18KB-16kb-6kb</t>
  </si>
  <si>
    <t>14016.45</t>
  </si>
  <si>
    <t xml:space="preserve"> 16KB-16kb-6kb</t>
  </si>
  <si>
    <t xml:space="preserve"> 16KB-14kb-6kb</t>
  </si>
  <si>
    <t>14014.45</t>
  </si>
  <si>
    <t xml:space="preserve"> 14KB-14kb-6kb</t>
  </si>
  <si>
    <t xml:space="preserve"> 14KB-12kb-6kb</t>
  </si>
  <si>
    <t>14012.45</t>
  </si>
  <si>
    <t xml:space="preserve"> 12KB-10kb-6kb</t>
  </si>
  <si>
    <t>14010.45</t>
  </si>
  <si>
    <t xml:space="preserve"> 10KB-8kb-6kb</t>
  </si>
  <si>
    <t>14008.45</t>
  </si>
  <si>
    <t xml:space="preserve"> 8KB-6kb-6kb</t>
  </si>
  <si>
    <t>Adapter-Angle Flange</t>
  </si>
  <si>
    <t>A" to B"-Spec Flnged End</t>
  </si>
  <si>
    <t xml:space="preserve">Total   </t>
  </si>
  <si>
    <t>Duct</t>
  </si>
  <si>
    <t>Materials</t>
  </si>
  <si>
    <t>Custom Duct</t>
  </si>
  <si>
    <t>Labor</t>
  </si>
  <si>
    <t>End Cap-Bird Screen</t>
  </si>
  <si>
    <t>Vibration Dampener</t>
  </si>
  <si>
    <t>Adapter</t>
  </si>
  <si>
    <t>A" to B"- Specify raw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</si>
</sst>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Arial"/>
      <family val="2"/>
    </font>
    <font>
      <sz val="13"/>
      <color indexed="8"/>
      <name val="Arial"/>
      <family val="2"/>
    </font>
    <font>
      <i/>
      <sz val="13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/>
    <xf numFmtId="164" fontId="0" fillId="0" borderId="0" xfId="0" applyNumberFormat="1" applyAlignment="1">
      <alignment shrinkToFit="1"/>
    </xf>
    <xf numFmtId="0" fontId="0" fillId="0" borderId="0" xfId="0" applyFill="1" applyAlignment="1"/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164" fontId="8" fillId="0" borderId="2" xfId="0" applyNumberFormat="1" applyFont="1" applyBorder="1" applyAlignment="1">
      <alignment horizontal="center" shrinkToFit="1"/>
    </xf>
    <xf numFmtId="0" fontId="8" fillId="0" borderId="8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/>
    <xf numFmtId="0" fontId="9" fillId="2" borderId="11" xfId="0" applyFont="1" applyFill="1" applyBorder="1"/>
    <xf numFmtId="0" fontId="12" fillId="0" borderId="12" xfId="0" applyFont="1" applyBorder="1" applyAlignment="1">
      <alignment horizontal="center"/>
    </xf>
    <xf numFmtId="1" fontId="12" fillId="0" borderId="12" xfId="0" applyNumberFormat="1" applyFont="1" applyBorder="1" applyAlignment="1">
      <alignment horizontal="left"/>
    </xf>
    <xf numFmtId="0" fontId="12" fillId="0" borderId="12" xfId="0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Fill="1" applyBorder="1" applyAlignment="1">
      <alignment horizontal="center"/>
    </xf>
    <xf numFmtId="1" fontId="12" fillId="0" borderId="15" xfId="0" applyNumberFormat="1" applyFont="1" applyFill="1" applyBorder="1" applyAlignment="1">
      <alignment horizontal="center"/>
    </xf>
    <xf numFmtId="44" fontId="12" fillId="0" borderId="12" xfId="0" applyNumberFormat="1" applyFont="1" applyFill="1" applyBorder="1" applyAlignment="1"/>
    <xf numFmtId="44" fontId="13" fillId="0" borderId="12" xfId="0" applyNumberFormat="1" applyFont="1" applyBorder="1" applyAlignment="1"/>
    <xf numFmtId="9" fontId="9" fillId="2" borderId="17" xfId="1" applyFont="1" applyFill="1" applyBorder="1" applyAlignment="1">
      <alignment horizontal="right"/>
    </xf>
    <xf numFmtId="44" fontId="9" fillId="2" borderId="16" xfId="0" applyNumberFormat="1" applyFont="1" applyFill="1" applyBorder="1"/>
    <xf numFmtId="1" fontId="12" fillId="0" borderId="18" xfId="0" applyNumberFormat="1" applyFont="1" applyFill="1" applyBorder="1" applyAlignment="1">
      <alignment horizontal="center"/>
    </xf>
    <xf numFmtId="44" fontId="12" fillId="0" borderId="12" xfId="0" applyNumberFormat="1" applyFont="1" applyBorder="1" applyAlignment="1"/>
    <xf numFmtId="0" fontId="12" fillId="3" borderId="13" xfId="0" applyFont="1" applyFill="1" applyBorder="1" applyAlignment="1">
      <alignment horizontal="center"/>
    </xf>
    <xf numFmtId="2" fontId="12" fillId="0" borderId="12" xfId="0" applyNumberFormat="1" applyFont="1" applyBorder="1" applyAlignment="1">
      <alignment horizontal="left"/>
    </xf>
    <xf numFmtId="0" fontId="12" fillId="0" borderId="13" xfId="0" applyFont="1" applyBorder="1"/>
    <xf numFmtId="0" fontId="14" fillId="0" borderId="12" xfId="0" applyFont="1" applyFill="1" applyBorder="1"/>
    <xf numFmtId="0" fontId="12" fillId="3" borderId="13" xfId="0" applyFont="1" applyFill="1" applyBorder="1"/>
    <xf numFmtId="0" fontId="12" fillId="0" borderId="19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2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2" fontId="7" fillId="0" borderId="0" xfId="0" applyNumberFormat="1" applyFont="1" applyFill="1" applyBorder="1" applyAlignment="1"/>
    <xf numFmtId="44" fontId="7" fillId="0" borderId="0" xfId="0" applyNumberFormat="1" applyFont="1" applyFill="1" applyBorder="1"/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44" fontId="7" fillId="0" borderId="22" xfId="0" applyNumberFormat="1" applyFont="1" applyBorder="1" applyAlignment="1"/>
    <xf numFmtId="0" fontId="3" fillId="0" borderId="0" xfId="0" applyFont="1"/>
    <xf numFmtId="44" fontId="0" fillId="0" borderId="0" xfId="0" applyNumberFormat="1"/>
    <xf numFmtId="8" fontId="0" fillId="0" borderId="0" xfId="0" applyNumberFormat="1"/>
    <xf numFmtId="0" fontId="12" fillId="0" borderId="13" xfId="0" applyFont="1" applyFill="1" applyBorder="1" applyAlignment="1"/>
  </cellXfs>
  <cellStyles count="2">
    <cellStyle name="Normal" xfId="0" builtinId="0"/>
    <cellStyle name="Percent" xfId="1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P64"/>
  <sheetViews>
    <sheetView tabSelected="1" topLeftCell="A31" workbookViewId="0">
      <selection activeCell="P52" sqref="P52"/>
    </sheetView>
  </sheetViews>
  <sheetFormatPr defaultRowHeight="15" x14ac:dyDescent="0.25"/>
  <cols>
    <col min="1" max="1" width="4.5703125" bestFit="1" customWidth="1"/>
    <col min="2" max="2" width="11" bestFit="1" customWidth="1"/>
    <col min="3" max="3" width="5.140625" bestFit="1" customWidth="1"/>
    <col min="4" max="4" width="10.28515625" bestFit="1" customWidth="1"/>
    <col min="5" max="5" width="37.42578125" bestFit="1" customWidth="1"/>
    <col min="9" max="9" width="6.140625" bestFit="1" customWidth="1"/>
    <col min="10" max="10" width="4.5703125" bestFit="1" customWidth="1"/>
    <col min="11" max="11" width="7.7109375" bestFit="1" customWidth="1"/>
    <col min="12" max="12" width="11.42578125" bestFit="1" customWidth="1"/>
    <col min="13" max="13" width="13.5703125" bestFit="1" customWidth="1"/>
    <col min="14" max="14" width="7.7109375" bestFit="1" customWidth="1"/>
    <col min="15" max="15" width="9.85546875" bestFit="1" customWidth="1"/>
    <col min="16" max="16" width="12.85546875" bestFit="1" customWidth="1"/>
  </cols>
  <sheetData>
    <row r="4" spans="1:16" ht="15.75" thickBot="1" x14ac:dyDescent="0.3">
      <c r="B4" s="3"/>
      <c r="C4" s="4"/>
      <c r="F4" s="5"/>
      <c r="G4" s="6"/>
      <c r="H4" s="6"/>
      <c r="I4" s="7"/>
      <c r="J4" s="7"/>
      <c r="K4" s="7"/>
      <c r="L4" s="8"/>
      <c r="M4" s="9"/>
    </row>
    <row r="5" spans="1:16" ht="27.75" thickTop="1" thickBot="1" x14ac:dyDescent="0.45">
      <c r="A5" s="1">
        <v>1</v>
      </c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 t="s">
        <v>2</v>
      </c>
      <c r="O5" s="12"/>
      <c r="P5" s="13"/>
    </row>
    <row r="6" spans="1:16" ht="33" thickTop="1" thickBot="1" x14ac:dyDescent="0.3">
      <c r="A6" s="2" t="s">
        <v>0</v>
      </c>
      <c r="B6" s="14" t="s">
        <v>3</v>
      </c>
      <c r="C6" s="14" t="s">
        <v>4</v>
      </c>
      <c r="D6" s="14" t="s">
        <v>5</v>
      </c>
      <c r="E6" s="14" t="s">
        <v>6</v>
      </c>
      <c r="F6" s="15" t="s">
        <v>7</v>
      </c>
      <c r="G6" s="16" t="s">
        <v>8</v>
      </c>
      <c r="H6" s="17"/>
      <c r="I6" s="14" t="s">
        <v>9</v>
      </c>
      <c r="J6" s="14" t="s">
        <v>10</v>
      </c>
      <c r="K6" s="15" t="s">
        <v>11</v>
      </c>
      <c r="L6" s="18" t="s">
        <v>12</v>
      </c>
      <c r="M6" s="19" t="s">
        <v>13</v>
      </c>
      <c r="N6" s="20" t="s">
        <v>14</v>
      </c>
      <c r="O6" s="21" t="s">
        <v>15</v>
      </c>
      <c r="P6" s="22" t="s">
        <v>16</v>
      </c>
    </row>
    <row r="7" spans="1:16" ht="16.5" x14ac:dyDescent="0.25">
      <c r="A7" s="23">
        <v>13</v>
      </c>
      <c r="B7" s="24">
        <v>10006</v>
      </c>
      <c r="C7" s="23" t="s">
        <v>17</v>
      </c>
      <c r="D7" s="25" t="s">
        <v>18</v>
      </c>
      <c r="E7" s="26" t="s">
        <v>19</v>
      </c>
      <c r="F7" s="23" t="s">
        <v>20</v>
      </c>
      <c r="G7" s="27"/>
      <c r="H7" s="28"/>
      <c r="I7" s="29" t="s">
        <v>21</v>
      </c>
      <c r="J7" s="30">
        <v>24</v>
      </c>
      <c r="K7" s="31" t="s">
        <v>22</v>
      </c>
      <c r="L7" s="32">
        <v>33</v>
      </c>
      <c r="M7" s="33">
        <v>429</v>
      </c>
      <c r="N7" s="34">
        <v>0.35</v>
      </c>
      <c r="O7" s="35">
        <v>21.45</v>
      </c>
      <c r="P7" s="35">
        <v>278.84999999999997</v>
      </c>
    </row>
    <row r="8" spans="1:16" ht="16.5" x14ac:dyDescent="0.25">
      <c r="A8" s="23">
        <v>1</v>
      </c>
      <c r="B8" s="24">
        <v>10008</v>
      </c>
      <c r="C8" s="23" t="s">
        <v>23</v>
      </c>
      <c r="D8" s="25" t="s">
        <v>18</v>
      </c>
      <c r="E8" s="26" t="s">
        <v>19</v>
      </c>
      <c r="F8" s="23" t="s">
        <v>20</v>
      </c>
      <c r="G8" s="27"/>
      <c r="H8" s="28"/>
      <c r="I8" s="29" t="s">
        <v>21</v>
      </c>
      <c r="J8" s="30">
        <v>22</v>
      </c>
      <c r="K8" s="36" t="s">
        <v>22</v>
      </c>
      <c r="L8" s="32">
        <v>45.4</v>
      </c>
      <c r="M8" s="37">
        <v>45.4</v>
      </c>
      <c r="N8" s="34">
        <v>0.35</v>
      </c>
      <c r="O8" s="35">
        <v>29.51</v>
      </c>
      <c r="P8" s="35">
        <v>29.51</v>
      </c>
    </row>
    <row r="9" spans="1:16" ht="16.5" x14ac:dyDescent="0.25">
      <c r="A9" s="23">
        <v>1</v>
      </c>
      <c r="B9" s="24">
        <v>10010</v>
      </c>
      <c r="C9" s="23" t="s">
        <v>24</v>
      </c>
      <c r="D9" s="25" t="s">
        <v>18</v>
      </c>
      <c r="E9" s="26" t="s">
        <v>19</v>
      </c>
      <c r="F9" s="23" t="s">
        <v>20</v>
      </c>
      <c r="G9" s="27"/>
      <c r="H9" s="28"/>
      <c r="I9" s="29" t="s">
        <v>21</v>
      </c>
      <c r="J9" s="30">
        <v>22</v>
      </c>
      <c r="K9" s="36" t="s">
        <v>22</v>
      </c>
      <c r="L9" s="32">
        <v>52.9</v>
      </c>
      <c r="M9" s="37">
        <v>52.9</v>
      </c>
      <c r="N9" s="34">
        <v>0.35</v>
      </c>
      <c r="O9" s="35">
        <v>34.39</v>
      </c>
      <c r="P9" s="35">
        <v>34.39</v>
      </c>
    </row>
    <row r="10" spans="1:16" ht="16.5" x14ac:dyDescent="0.25">
      <c r="A10" s="23">
        <v>1</v>
      </c>
      <c r="B10" s="24">
        <v>10012</v>
      </c>
      <c r="C10" s="23" t="s">
        <v>25</v>
      </c>
      <c r="D10" s="25" t="s">
        <v>18</v>
      </c>
      <c r="E10" s="26" t="s">
        <v>19</v>
      </c>
      <c r="F10" s="23" t="s">
        <v>20</v>
      </c>
      <c r="G10" s="27"/>
      <c r="H10" s="28"/>
      <c r="I10" s="29" t="s">
        <v>21</v>
      </c>
      <c r="J10" s="30">
        <v>22</v>
      </c>
      <c r="K10" s="36" t="s">
        <v>22</v>
      </c>
      <c r="L10" s="32">
        <v>63.1</v>
      </c>
      <c r="M10" s="37">
        <v>63.1</v>
      </c>
      <c r="N10" s="34">
        <v>0.35</v>
      </c>
      <c r="O10" s="35">
        <v>41.02</v>
      </c>
      <c r="P10" s="35">
        <v>41.02</v>
      </c>
    </row>
    <row r="11" spans="1:16" ht="16.5" x14ac:dyDescent="0.25">
      <c r="A11" s="23">
        <v>13</v>
      </c>
      <c r="B11" s="24">
        <v>10014</v>
      </c>
      <c r="C11" s="23" t="s">
        <v>26</v>
      </c>
      <c r="D11" s="25" t="s">
        <v>18</v>
      </c>
      <c r="E11" s="26" t="s">
        <v>19</v>
      </c>
      <c r="F11" s="23" t="s">
        <v>20</v>
      </c>
      <c r="G11" s="27"/>
      <c r="H11" s="28"/>
      <c r="I11" s="29" t="s">
        <v>21</v>
      </c>
      <c r="J11" s="30">
        <v>20</v>
      </c>
      <c r="K11" s="36" t="s">
        <v>22</v>
      </c>
      <c r="L11" s="32">
        <v>81.599999999999994</v>
      </c>
      <c r="M11" s="37">
        <v>1060.8</v>
      </c>
      <c r="N11" s="34">
        <v>0.35</v>
      </c>
      <c r="O11" s="35">
        <v>53.04</v>
      </c>
      <c r="P11" s="35">
        <v>689.52</v>
      </c>
    </row>
    <row r="12" spans="1:16" ht="16.5" x14ac:dyDescent="0.25">
      <c r="A12" s="23">
        <v>2</v>
      </c>
      <c r="B12" s="24">
        <v>10016</v>
      </c>
      <c r="C12" s="23" t="s">
        <v>27</v>
      </c>
      <c r="D12" s="25" t="s">
        <v>18</v>
      </c>
      <c r="E12" s="26" t="s">
        <v>19</v>
      </c>
      <c r="F12" s="23" t="s">
        <v>20</v>
      </c>
      <c r="G12" s="27"/>
      <c r="H12" s="28"/>
      <c r="I12" s="29" t="s">
        <v>21</v>
      </c>
      <c r="J12" s="30">
        <v>20</v>
      </c>
      <c r="K12" s="36" t="s">
        <v>22</v>
      </c>
      <c r="L12" s="32">
        <v>105.8</v>
      </c>
      <c r="M12" s="37">
        <v>211.6</v>
      </c>
      <c r="N12" s="34">
        <v>0.35</v>
      </c>
      <c r="O12" s="35">
        <v>68.77</v>
      </c>
      <c r="P12" s="35">
        <v>137.54</v>
      </c>
    </row>
    <row r="13" spans="1:16" ht="16.5" x14ac:dyDescent="0.25">
      <c r="A13" s="23">
        <v>2</v>
      </c>
      <c r="B13" s="24">
        <v>10018</v>
      </c>
      <c r="C13" s="23" t="s">
        <v>28</v>
      </c>
      <c r="D13" s="25" t="s">
        <v>18</v>
      </c>
      <c r="E13" s="26" t="s">
        <v>19</v>
      </c>
      <c r="F13" s="23" t="s">
        <v>20</v>
      </c>
      <c r="G13" s="27"/>
      <c r="H13" s="28"/>
      <c r="I13" s="29" t="s">
        <v>21</v>
      </c>
      <c r="J13" s="30">
        <v>20</v>
      </c>
      <c r="K13" s="36" t="s">
        <v>22</v>
      </c>
      <c r="L13" s="32">
        <v>116.6</v>
      </c>
      <c r="M13" s="37">
        <v>233.2</v>
      </c>
      <c r="N13" s="34">
        <v>0.35</v>
      </c>
      <c r="O13" s="35">
        <v>75.790000000000006</v>
      </c>
      <c r="P13" s="35">
        <v>151.58000000000001</v>
      </c>
    </row>
    <row r="14" spans="1:16" ht="16.5" x14ac:dyDescent="0.25">
      <c r="A14" s="23">
        <v>12</v>
      </c>
      <c r="B14" s="24">
        <v>10020</v>
      </c>
      <c r="C14" s="23" t="s">
        <v>29</v>
      </c>
      <c r="D14" s="25" t="s">
        <v>18</v>
      </c>
      <c r="E14" s="26" t="s">
        <v>19</v>
      </c>
      <c r="F14" s="23" t="s">
        <v>20</v>
      </c>
      <c r="G14" s="27"/>
      <c r="H14" s="28"/>
      <c r="I14" s="29" t="s">
        <v>21</v>
      </c>
      <c r="J14" s="30">
        <v>20</v>
      </c>
      <c r="K14" s="36" t="s">
        <v>22</v>
      </c>
      <c r="L14" s="32">
        <v>140</v>
      </c>
      <c r="M14" s="37">
        <v>1680</v>
      </c>
      <c r="N14" s="34">
        <v>0.35</v>
      </c>
      <c r="O14" s="35">
        <v>91</v>
      </c>
      <c r="P14" s="35">
        <v>1092</v>
      </c>
    </row>
    <row r="15" spans="1:16" ht="16.5" x14ac:dyDescent="0.25">
      <c r="A15" s="23">
        <v>13</v>
      </c>
      <c r="B15" s="24">
        <v>11006</v>
      </c>
      <c r="C15" s="23" t="s">
        <v>17</v>
      </c>
      <c r="D15" s="25" t="s">
        <v>18</v>
      </c>
      <c r="E15" s="26" t="s">
        <v>30</v>
      </c>
      <c r="F15" s="23" t="s">
        <v>20</v>
      </c>
      <c r="G15" s="27" t="s">
        <v>31</v>
      </c>
      <c r="H15" s="28"/>
      <c r="I15" s="29"/>
      <c r="J15" s="38"/>
      <c r="K15" s="36" t="s">
        <v>22</v>
      </c>
      <c r="L15" s="32">
        <v>14.9</v>
      </c>
      <c r="M15" s="37">
        <v>193.70000000000002</v>
      </c>
      <c r="N15" s="34">
        <v>0.35</v>
      </c>
      <c r="O15" s="35">
        <v>9.69</v>
      </c>
      <c r="P15" s="35">
        <v>125.97</v>
      </c>
    </row>
    <row r="16" spans="1:16" ht="16.5" x14ac:dyDescent="0.25">
      <c r="A16" s="23">
        <v>1</v>
      </c>
      <c r="B16" s="24">
        <v>11008</v>
      </c>
      <c r="C16" s="23" t="s">
        <v>23</v>
      </c>
      <c r="D16" s="25" t="s">
        <v>18</v>
      </c>
      <c r="E16" s="26" t="s">
        <v>30</v>
      </c>
      <c r="F16" s="23" t="s">
        <v>20</v>
      </c>
      <c r="G16" s="27" t="s">
        <v>31</v>
      </c>
      <c r="H16" s="28"/>
      <c r="I16" s="29"/>
      <c r="J16" s="38"/>
      <c r="K16" s="36" t="s">
        <v>22</v>
      </c>
      <c r="L16" s="32">
        <v>18.399999999999999</v>
      </c>
      <c r="M16" s="37">
        <v>18.399999999999999</v>
      </c>
      <c r="N16" s="34">
        <v>0.35</v>
      </c>
      <c r="O16" s="35">
        <v>11.96</v>
      </c>
      <c r="P16" s="35">
        <v>11.96</v>
      </c>
    </row>
    <row r="17" spans="1:16" ht="16.5" x14ac:dyDescent="0.25">
      <c r="A17" s="23">
        <v>1</v>
      </c>
      <c r="B17" s="24">
        <v>11010</v>
      </c>
      <c r="C17" s="23" t="s">
        <v>24</v>
      </c>
      <c r="D17" s="25" t="s">
        <v>18</v>
      </c>
      <c r="E17" s="26" t="s">
        <v>30</v>
      </c>
      <c r="F17" s="23" t="s">
        <v>20</v>
      </c>
      <c r="G17" s="27" t="s">
        <v>31</v>
      </c>
      <c r="H17" s="28"/>
      <c r="I17" s="29"/>
      <c r="J17" s="38"/>
      <c r="K17" s="36" t="s">
        <v>22</v>
      </c>
      <c r="L17" s="32">
        <v>19.600000000000001</v>
      </c>
      <c r="M17" s="37">
        <v>19.600000000000001</v>
      </c>
      <c r="N17" s="34">
        <v>0.35</v>
      </c>
      <c r="O17" s="35">
        <v>12.74</v>
      </c>
      <c r="P17" s="35">
        <v>12.74</v>
      </c>
    </row>
    <row r="18" spans="1:16" ht="16.5" x14ac:dyDescent="0.25">
      <c r="A18" s="23">
        <v>1</v>
      </c>
      <c r="B18" s="24">
        <v>11012</v>
      </c>
      <c r="C18" s="23" t="s">
        <v>25</v>
      </c>
      <c r="D18" s="25" t="s">
        <v>18</v>
      </c>
      <c r="E18" s="26" t="s">
        <v>30</v>
      </c>
      <c r="F18" s="23" t="s">
        <v>20</v>
      </c>
      <c r="G18" s="27" t="s">
        <v>31</v>
      </c>
      <c r="H18" s="28"/>
      <c r="I18" s="29"/>
      <c r="J18" s="38"/>
      <c r="K18" s="36" t="s">
        <v>22</v>
      </c>
      <c r="L18" s="32">
        <v>22.4</v>
      </c>
      <c r="M18" s="37">
        <v>22.4</v>
      </c>
      <c r="N18" s="34">
        <v>0.35</v>
      </c>
      <c r="O18" s="35">
        <v>14.56</v>
      </c>
      <c r="P18" s="35">
        <v>14.56</v>
      </c>
    </row>
    <row r="19" spans="1:16" ht="16.5" x14ac:dyDescent="0.25">
      <c r="A19" s="23">
        <v>4</v>
      </c>
      <c r="B19" s="24">
        <v>11014</v>
      </c>
      <c r="C19" s="23" t="s">
        <v>26</v>
      </c>
      <c r="D19" s="25" t="s">
        <v>18</v>
      </c>
      <c r="E19" s="26" t="s">
        <v>30</v>
      </c>
      <c r="F19" s="23" t="s">
        <v>20</v>
      </c>
      <c r="G19" s="27" t="s">
        <v>31</v>
      </c>
      <c r="H19" s="28"/>
      <c r="I19" s="29"/>
      <c r="J19" s="38"/>
      <c r="K19" s="36" t="s">
        <v>22</v>
      </c>
      <c r="L19" s="32">
        <v>30.4</v>
      </c>
      <c r="M19" s="37">
        <v>121.6</v>
      </c>
      <c r="N19" s="34">
        <v>0.35</v>
      </c>
      <c r="O19" s="35">
        <v>19.760000000000002</v>
      </c>
      <c r="P19" s="35">
        <v>79.040000000000006</v>
      </c>
    </row>
    <row r="20" spans="1:16" ht="16.5" x14ac:dyDescent="0.25">
      <c r="A20" s="23">
        <v>2</v>
      </c>
      <c r="B20" s="24">
        <v>11016</v>
      </c>
      <c r="C20" s="23" t="s">
        <v>27</v>
      </c>
      <c r="D20" s="25" t="s">
        <v>18</v>
      </c>
      <c r="E20" s="26" t="s">
        <v>30</v>
      </c>
      <c r="F20" s="23" t="s">
        <v>20</v>
      </c>
      <c r="G20" s="27" t="s">
        <v>31</v>
      </c>
      <c r="H20" s="28"/>
      <c r="I20" s="29"/>
      <c r="J20" s="38"/>
      <c r="K20" s="36" t="s">
        <v>22</v>
      </c>
      <c r="L20" s="32">
        <v>34.9</v>
      </c>
      <c r="M20" s="37">
        <v>69.8</v>
      </c>
      <c r="N20" s="34">
        <v>0.35</v>
      </c>
      <c r="O20" s="35">
        <v>22.69</v>
      </c>
      <c r="P20" s="35">
        <v>45.38</v>
      </c>
    </row>
    <row r="21" spans="1:16" ht="16.5" x14ac:dyDescent="0.25">
      <c r="A21" s="23">
        <v>2</v>
      </c>
      <c r="B21" s="24">
        <v>11018</v>
      </c>
      <c r="C21" s="23" t="s">
        <v>28</v>
      </c>
      <c r="D21" s="25" t="s">
        <v>18</v>
      </c>
      <c r="E21" s="26" t="s">
        <v>30</v>
      </c>
      <c r="F21" s="23" t="s">
        <v>20</v>
      </c>
      <c r="G21" s="27" t="s">
        <v>31</v>
      </c>
      <c r="H21" s="28"/>
      <c r="I21" s="29"/>
      <c r="J21" s="38"/>
      <c r="K21" s="36" t="s">
        <v>22</v>
      </c>
      <c r="L21" s="32">
        <v>40.700000000000003</v>
      </c>
      <c r="M21" s="37">
        <v>81.400000000000006</v>
      </c>
      <c r="N21" s="34">
        <v>0.35</v>
      </c>
      <c r="O21" s="35">
        <v>26.46</v>
      </c>
      <c r="P21" s="35">
        <v>52.92</v>
      </c>
    </row>
    <row r="22" spans="1:16" ht="16.5" x14ac:dyDescent="0.25">
      <c r="A22" s="23">
        <v>9</v>
      </c>
      <c r="B22" s="24">
        <v>11020</v>
      </c>
      <c r="C22" s="23" t="s">
        <v>29</v>
      </c>
      <c r="D22" s="25" t="s">
        <v>18</v>
      </c>
      <c r="E22" s="26" t="s">
        <v>30</v>
      </c>
      <c r="F22" s="23" t="s">
        <v>20</v>
      </c>
      <c r="G22" s="27" t="s">
        <v>31</v>
      </c>
      <c r="H22" s="28"/>
      <c r="I22" s="29"/>
      <c r="J22" s="38"/>
      <c r="K22" s="36" t="s">
        <v>22</v>
      </c>
      <c r="L22" s="32">
        <v>49.8</v>
      </c>
      <c r="M22" s="37">
        <v>448.2</v>
      </c>
      <c r="N22" s="34">
        <v>0.35</v>
      </c>
      <c r="O22" s="35">
        <v>32.369999999999997</v>
      </c>
      <c r="P22" s="35">
        <v>291.33</v>
      </c>
    </row>
    <row r="23" spans="1:16" ht="16.5" x14ac:dyDescent="0.25">
      <c r="A23" s="23">
        <v>1</v>
      </c>
      <c r="B23" s="39">
        <v>12506.9</v>
      </c>
      <c r="C23" s="23" t="s">
        <v>17</v>
      </c>
      <c r="D23" s="25" t="s">
        <v>18</v>
      </c>
      <c r="E23" s="26" t="s">
        <v>32</v>
      </c>
      <c r="F23" s="23" t="s">
        <v>20</v>
      </c>
      <c r="G23" s="27"/>
      <c r="H23" s="28"/>
      <c r="I23" s="29" t="s">
        <v>21</v>
      </c>
      <c r="J23" s="40">
        <v>22</v>
      </c>
      <c r="K23" s="36" t="s">
        <v>22</v>
      </c>
      <c r="L23" s="32">
        <v>56.4</v>
      </c>
      <c r="M23" s="37">
        <v>56.4</v>
      </c>
      <c r="N23" s="34">
        <v>0.35</v>
      </c>
      <c r="O23" s="35">
        <v>36.659999999999997</v>
      </c>
      <c r="P23" s="35">
        <v>36.659999999999997</v>
      </c>
    </row>
    <row r="24" spans="1:16" ht="16.5" x14ac:dyDescent="0.25">
      <c r="A24" s="23">
        <v>11</v>
      </c>
      <c r="B24" s="39">
        <v>12506.45</v>
      </c>
      <c r="C24" s="23" t="s">
        <v>17</v>
      </c>
      <c r="D24" s="25" t="s">
        <v>18</v>
      </c>
      <c r="E24" s="26" t="s">
        <v>33</v>
      </c>
      <c r="F24" s="23" t="s">
        <v>20</v>
      </c>
      <c r="G24" s="27"/>
      <c r="H24" s="28"/>
      <c r="I24" s="29" t="s">
        <v>21</v>
      </c>
      <c r="J24" s="40">
        <v>22</v>
      </c>
      <c r="K24" s="36" t="s">
        <v>22</v>
      </c>
      <c r="L24" s="32">
        <v>51.7</v>
      </c>
      <c r="M24" s="37">
        <v>568.70000000000005</v>
      </c>
      <c r="N24" s="34">
        <v>0.35</v>
      </c>
      <c r="O24" s="35">
        <v>33.61</v>
      </c>
      <c r="P24" s="35">
        <v>369.71</v>
      </c>
    </row>
    <row r="25" spans="1:16" ht="16.5" x14ac:dyDescent="0.25">
      <c r="A25" s="23">
        <v>2</v>
      </c>
      <c r="B25" s="39">
        <v>12514.9</v>
      </c>
      <c r="C25" s="23" t="s">
        <v>26</v>
      </c>
      <c r="D25" s="25" t="s">
        <v>18</v>
      </c>
      <c r="E25" s="26" t="s">
        <v>34</v>
      </c>
      <c r="F25" s="23" t="s">
        <v>20</v>
      </c>
      <c r="G25" s="27" t="s">
        <v>35</v>
      </c>
      <c r="H25" s="28"/>
      <c r="I25" s="29" t="s">
        <v>21</v>
      </c>
      <c r="J25" s="40">
        <v>18</v>
      </c>
      <c r="K25" s="36" t="s">
        <v>22</v>
      </c>
      <c r="L25" s="32">
        <v>164.3</v>
      </c>
      <c r="M25" s="37">
        <v>328.6</v>
      </c>
      <c r="N25" s="34">
        <v>0.35</v>
      </c>
      <c r="O25" s="35">
        <v>106.8</v>
      </c>
      <c r="P25" s="35">
        <v>213.6</v>
      </c>
    </row>
    <row r="26" spans="1:16" ht="16.5" x14ac:dyDescent="0.25">
      <c r="A26" s="23">
        <v>6</v>
      </c>
      <c r="B26" s="39">
        <v>12520.9</v>
      </c>
      <c r="C26" s="23" t="s">
        <v>29</v>
      </c>
      <c r="D26" s="25" t="s">
        <v>18</v>
      </c>
      <c r="E26" s="26" t="s">
        <v>34</v>
      </c>
      <c r="F26" s="23" t="s">
        <v>20</v>
      </c>
      <c r="G26" s="27" t="s">
        <v>35</v>
      </c>
      <c r="H26" s="28"/>
      <c r="I26" s="29" t="s">
        <v>21</v>
      </c>
      <c r="J26" s="40">
        <v>18</v>
      </c>
      <c r="K26" s="36" t="s">
        <v>22</v>
      </c>
      <c r="L26" s="32">
        <v>276.5</v>
      </c>
      <c r="M26" s="37">
        <v>1659</v>
      </c>
      <c r="N26" s="34">
        <v>0.35</v>
      </c>
      <c r="O26" s="35">
        <v>179.73</v>
      </c>
      <c r="P26" s="35">
        <v>1078.3799999999999</v>
      </c>
    </row>
    <row r="27" spans="1:16" ht="16.5" x14ac:dyDescent="0.25">
      <c r="A27" s="23">
        <v>50</v>
      </c>
      <c r="B27" s="25">
        <v>13006</v>
      </c>
      <c r="C27" s="23" t="s">
        <v>17</v>
      </c>
      <c r="D27" s="25" t="s">
        <v>18</v>
      </c>
      <c r="E27" s="41" t="s">
        <v>36</v>
      </c>
      <c r="F27" s="23"/>
      <c r="G27" s="27" t="s">
        <v>37</v>
      </c>
      <c r="H27" s="28"/>
      <c r="I27" s="29" t="s">
        <v>38</v>
      </c>
      <c r="J27" s="42" t="s">
        <v>39</v>
      </c>
      <c r="K27" s="31" t="s">
        <v>22</v>
      </c>
      <c r="L27" s="32">
        <v>9.1999999999999993</v>
      </c>
      <c r="M27" s="33">
        <v>459.99999999999994</v>
      </c>
      <c r="N27" s="34">
        <v>0.3</v>
      </c>
      <c r="O27" s="35">
        <v>6.44</v>
      </c>
      <c r="P27" s="35">
        <v>322</v>
      </c>
    </row>
    <row r="28" spans="1:16" ht="16.5" x14ac:dyDescent="0.25">
      <c r="A28" s="23">
        <v>3</v>
      </c>
      <c r="B28" s="25">
        <v>13008</v>
      </c>
      <c r="C28" s="23" t="s">
        <v>23</v>
      </c>
      <c r="D28" s="25" t="s">
        <v>18</v>
      </c>
      <c r="E28" s="41" t="s">
        <v>36</v>
      </c>
      <c r="F28" s="23"/>
      <c r="G28" s="27" t="s">
        <v>37</v>
      </c>
      <c r="H28" s="28"/>
      <c r="I28" s="29" t="s">
        <v>38</v>
      </c>
      <c r="J28" s="42" t="s">
        <v>39</v>
      </c>
      <c r="K28" s="36" t="s">
        <v>22</v>
      </c>
      <c r="L28" s="32">
        <v>9.9</v>
      </c>
      <c r="M28" s="37">
        <v>29.700000000000003</v>
      </c>
      <c r="N28" s="34">
        <v>0.3</v>
      </c>
      <c r="O28" s="35">
        <v>6.93</v>
      </c>
      <c r="P28" s="35">
        <v>20.79</v>
      </c>
    </row>
    <row r="29" spans="1:16" ht="16.5" x14ac:dyDescent="0.25">
      <c r="A29" s="23">
        <v>3</v>
      </c>
      <c r="B29" s="25">
        <v>13010</v>
      </c>
      <c r="C29" s="23" t="s">
        <v>24</v>
      </c>
      <c r="D29" s="25" t="s">
        <v>18</v>
      </c>
      <c r="E29" s="41" t="s">
        <v>36</v>
      </c>
      <c r="F29" s="23"/>
      <c r="G29" s="27" t="s">
        <v>37</v>
      </c>
      <c r="H29" s="28"/>
      <c r="I29" s="29" t="s">
        <v>38</v>
      </c>
      <c r="J29" s="42" t="s">
        <v>39</v>
      </c>
      <c r="K29" s="36" t="s">
        <v>22</v>
      </c>
      <c r="L29" s="32">
        <v>11.1</v>
      </c>
      <c r="M29" s="37">
        <v>33.299999999999997</v>
      </c>
      <c r="N29" s="34">
        <v>0.3</v>
      </c>
      <c r="O29" s="35">
        <v>7.77</v>
      </c>
      <c r="P29" s="35">
        <v>23.31</v>
      </c>
    </row>
    <row r="30" spans="1:16" ht="16.5" x14ac:dyDescent="0.25">
      <c r="A30" s="23">
        <v>3</v>
      </c>
      <c r="B30" s="25">
        <v>13012</v>
      </c>
      <c r="C30" s="23" t="s">
        <v>25</v>
      </c>
      <c r="D30" s="25" t="s">
        <v>18</v>
      </c>
      <c r="E30" s="41" t="s">
        <v>36</v>
      </c>
      <c r="F30" s="23"/>
      <c r="G30" s="27" t="s">
        <v>37</v>
      </c>
      <c r="H30" s="28"/>
      <c r="I30" s="29" t="s">
        <v>38</v>
      </c>
      <c r="J30" s="42" t="s">
        <v>39</v>
      </c>
      <c r="K30" s="36" t="s">
        <v>22</v>
      </c>
      <c r="L30" s="32">
        <v>12.2</v>
      </c>
      <c r="M30" s="37">
        <v>36.599999999999994</v>
      </c>
      <c r="N30" s="34">
        <v>0.3</v>
      </c>
      <c r="O30" s="35">
        <v>8.5399999999999991</v>
      </c>
      <c r="P30" s="35">
        <v>25.619999999999997</v>
      </c>
    </row>
    <row r="31" spans="1:16" ht="16.5" x14ac:dyDescent="0.25">
      <c r="A31" s="23">
        <v>21</v>
      </c>
      <c r="B31" s="25">
        <v>13014</v>
      </c>
      <c r="C31" s="23" t="s">
        <v>26</v>
      </c>
      <c r="D31" s="25" t="s">
        <v>18</v>
      </c>
      <c r="E31" s="41" t="s">
        <v>36</v>
      </c>
      <c r="F31" s="23"/>
      <c r="G31" s="27" t="s">
        <v>37</v>
      </c>
      <c r="H31" s="28"/>
      <c r="I31" s="29" t="s">
        <v>38</v>
      </c>
      <c r="J31" s="42" t="s">
        <v>39</v>
      </c>
      <c r="K31" s="36" t="s">
        <v>22</v>
      </c>
      <c r="L31" s="32">
        <v>13.4</v>
      </c>
      <c r="M31" s="37">
        <v>281.40000000000003</v>
      </c>
      <c r="N31" s="34">
        <v>0.3</v>
      </c>
      <c r="O31" s="35">
        <v>9.3800000000000008</v>
      </c>
      <c r="P31" s="35">
        <v>196.98000000000002</v>
      </c>
    </row>
    <row r="32" spans="1:16" ht="16.5" x14ac:dyDescent="0.25">
      <c r="A32" s="23">
        <v>6</v>
      </c>
      <c r="B32" s="25">
        <v>13016</v>
      </c>
      <c r="C32" s="23" t="s">
        <v>27</v>
      </c>
      <c r="D32" s="25" t="s">
        <v>18</v>
      </c>
      <c r="E32" s="41" t="s">
        <v>36</v>
      </c>
      <c r="F32" s="23"/>
      <c r="G32" s="27" t="s">
        <v>37</v>
      </c>
      <c r="H32" s="28"/>
      <c r="I32" s="29" t="s">
        <v>38</v>
      </c>
      <c r="J32" s="42" t="s">
        <v>39</v>
      </c>
      <c r="K32" s="36" t="s">
        <v>22</v>
      </c>
      <c r="L32" s="32">
        <v>14.5</v>
      </c>
      <c r="M32" s="37">
        <v>87</v>
      </c>
      <c r="N32" s="34">
        <v>0.3</v>
      </c>
      <c r="O32" s="35">
        <v>10.15</v>
      </c>
      <c r="P32" s="35">
        <v>60.900000000000006</v>
      </c>
    </row>
    <row r="33" spans="1:16" ht="16.5" x14ac:dyDescent="0.25">
      <c r="A33" s="23">
        <v>6</v>
      </c>
      <c r="B33" s="25">
        <v>13018</v>
      </c>
      <c r="C33" s="23" t="s">
        <v>28</v>
      </c>
      <c r="D33" s="25" t="s">
        <v>18</v>
      </c>
      <c r="E33" s="41" t="s">
        <v>36</v>
      </c>
      <c r="F33" s="23"/>
      <c r="G33" s="27" t="s">
        <v>37</v>
      </c>
      <c r="H33" s="28"/>
      <c r="I33" s="29" t="s">
        <v>38</v>
      </c>
      <c r="J33" s="42" t="s">
        <v>39</v>
      </c>
      <c r="K33" s="36" t="s">
        <v>22</v>
      </c>
      <c r="L33" s="32">
        <v>15.2</v>
      </c>
      <c r="M33" s="37">
        <v>91.199999999999989</v>
      </c>
      <c r="N33" s="34">
        <v>0.3</v>
      </c>
      <c r="O33" s="35">
        <v>10.64</v>
      </c>
      <c r="P33" s="35">
        <v>63.84</v>
      </c>
    </row>
    <row r="34" spans="1:16" ht="16.5" x14ac:dyDescent="0.25">
      <c r="A34" s="23">
        <v>31</v>
      </c>
      <c r="B34" s="25">
        <v>13020</v>
      </c>
      <c r="C34" s="23" t="s">
        <v>29</v>
      </c>
      <c r="D34" s="25" t="s">
        <v>18</v>
      </c>
      <c r="E34" s="41" t="s">
        <v>36</v>
      </c>
      <c r="F34" s="23"/>
      <c r="G34" s="27" t="s">
        <v>37</v>
      </c>
      <c r="H34" s="28"/>
      <c r="I34" s="29" t="s">
        <v>38</v>
      </c>
      <c r="J34" s="42" t="s">
        <v>39</v>
      </c>
      <c r="K34" s="36" t="s">
        <v>22</v>
      </c>
      <c r="L34" s="32">
        <v>15.8</v>
      </c>
      <c r="M34" s="37">
        <v>489.8</v>
      </c>
      <c r="N34" s="34">
        <v>0.3</v>
      </c>
      <c r="O34" s="35">
        <v>11.06</v>
      </c>
      <c r="P34" s="35">
        <v>342.86</v>
      </c>
    </row>
    <row r="35" spans="1:16" ht="16.5" x14ac:dyDescent="0.25">
      <c r="A35" s="23">
        <v>1</v>
      </c>
      <c r="B35" s="39" t="s">
        <v>40</v>
      </c>
      <c r="C35" s="23" t="s">
        <v>29</v>
      </c>
      <c r="D35" s="25"/>
      <c r="E35" s="26" t="s">
        <v>41</v>
      </c>
      <c r="F35" s="23" t="s">
        <v>20</v>
      </c>
      <c r="G35" s="27" t="s">
        <v>42</v>
      </c>
      <c r="H35" s="28"/>
      <c r="I35" s="29" t="s">
        <v>21</v>
      </c>
      <c r="J35" s="40">
        <v>18</v>
      </c>
      <c r="K35" s="43" t="s">
        <v>43</v>
      </c>
      <c r="L35" s="32">
        <v>246.9</v>
      </c>
      <c r="M35" s="37">
        <v>246.9</v>
      </c>
      <c r="N35" s="34">
        <v>0.35</v>
      </c>
      <c r="O35" s="35">
        <v>160.49</v>
      </c>
      <c r="P35" s="35">
        <v>160.49</v>
      </c>
    </row>
    <row r="36" spans="1:16" ht="16.5" x14ac:dyDescent="0.25">
      <c r="A36" s="23">
        <v>1</v>
      </c>
      <c r="B36" s="39" t="s">
        <v>40</v>
      </c>
      <c r="C36" s="23" t="s">
        <v>29</v>
      </c>
      <c r="D36" s="25"/>
      <c r="E36" s="26" t="s">
        <v>41</v>
      </c>
      <c r="F36" s="23" t="s">
        <v>20</v>
      </c>
      <c r="G36" s="27" t="s">
        <v>44</v>
      </c>
      <c r="H36" s="28"/>
      <c r="I36" s="29" t="s">
        <v>21</v>
      </c>
      <c r="J36" s="40">
        <v>18</v>
      </c>
      <c r="K36" s="43" t="s">
        <v>43</v>
      </c>
      <c r="L36" s="32">
        <v>246.9</v>
      </c>
      <c r="M36" s="37">
        <v>246.9</v>
      </c>
      <c r="N36" s="34">
        <v>0.35</v>
      </c>
      <c r="O36" s="35">
        <v>160.49</v>
      </c>
      <c r="P36" s="35">
        <v>160.49</v>
      </c>
    </row>
    <row r="37" spans="1:16" ht="16.5" x14ac:dyDescent="0.25">
      <c r="A37" s="23">
        <v>1</v>
      </c>
      <c r="B37" s="39" t="s">
        <v>45</v>
      </c>
      <c r="C37" s="23" t="s">
        <v>28</v>
      </c>
      <c r="D37" s="25"/>
      <c r="E37" s="26" t="s">
        <v>41</v>
      </c>
      <c r="F37" s="23" t="s">
        <v>20</v>
      </c>
      <c r="G37" s="27" t="s">
        <v>46</v>
      </c>
      <c r="H37" s="28"/>
      <c r="I37" s="29" t="s">
        <v>21</v>
      </c>
      <c r="J37" s="40">
        <v>18</v>
      </c>
      <c r="K37" s="43" t="s">
        <v>43</v>
      </c>
      <c r="L37" s="32">
        <v>204.8</v>
      </c>
      <c r="M37" s="37">
        <v>204.8</v>
      </c>
      <c r="N37" s="34">
        <v>0.35</v>
      </c>
      <c r="O37" s="35">
        <v>133.12</v>
      </c>
      <c r="P37" s="35">
        <v>133.12</v>
      </c>
    </row>
    <row r="38" spans="1:16" ht="16.5" x14ac:dyDescent="0.25">
      <c r="A38" s="23">
        <v>1</v>
      </c>
      <c r="B38" s="39" t="s">
        <v>45</v>
      </c>
      <c r="C38" s="23" t="s">
        <v>28</v>
      </c>
      <c r="D38" s="25"/>
      <c r="E38" s="26" t="s">
        <v>41</v>
      </c>
      <c r="F38" s="23" t="s">
        <v>20</v>
      </c>
      <c r="G38" s="27" t="s">
        <v>47</v>
      </c>
      <c r="H38" s="28"/>
      <c r="I38" s="29" t="s">
        <v>21</v>
      </c>
      <c r="J38" s="40">
        <v>18</v>
      </c>
      <c r="K38" s="43" t="s">
        <v>43</v>
      </c>
      <c r="L38" s="32">
        <v>204.8</v>
      </c>
      <c r="M38" s="37">
        <v>204.8</v>
      </c>
      <c r="N38" s="34">
        <v>0.35</v>
      </c>
      <c r="O38" s="35">
        <v>133.12</v>
      </c>
      <c r="P38" s="35">
        <v>133.12</v>
      </c>
    </row>
    <row r="39" spans="1:16" ht="16.5" x14ac:dyDescent="0.25">
      <c r="A39" s="23">
        <v>1</v>
      </c>
      <c r="B39" s="39" t="s">
        <v>48</v>
      </c>
      <c r="C39" s="23" t="s">
        <v>27</v>
      </c>
      <c r="D39" s="25"/>
      <c r="E39" s="26" t="s">
        <v>41</v>
      </c>
      <c r="F39" s="23" t="s">
        <v>20</v>
      </c>
      <c r="G39" s="27" t="s">
        <v>49</v>
      </c>
      <c r="H39" s="28"/>
      <c r="I39" s="29" t="s">
        <v>21</v>
      </c>
      <c r="J39" s="40">
        <v>18</v>
      </c>
      <c r="K39" s="43" t="s">
        <v>43</v>
      </c>
      <c r="L39" s="32">
        <v>188.3</v>
      </c>
      <c r="M39" s="37">
        <v>188.3</v>
      </c>
      <c r="N39" s="34">
        <v>0.35</v>
      </c>
      <c r="O39" s="35">
        <v>122.4</v>
      </c>
      <c r="P39" s="35">
        <v>122.4</v>
      </c>
    </row>
    <row r="40" spans="1:16" ht="16.5" x14ac:dyDescent="0.25">
      <c r="A40" s="23">
        <v>1</v>
      </c>
      <c r="B40" s="39" t="s">
        <v>48</v>
      </c>
      <c r="C40" s="23" t="s">
        <v>27</v>
      </c>
      <c r="D40" s="25"/>
      <c r="E40" s="26" t="s">
        <v>41</v>
      </c>
      <c r="F40" s="23" t="s">
        <v>20</v>
      </c>
      <c r="G40" s="27" t="s">
        <v>50</v>
      </c>
      <c r="H40" s="28"/>
      <c r="I40" s="29" t="s">
        <v>21</v>
      </c>
      <c r="J40" s="40">
        <v>18</v>
      </c>
      <c r="K40" s="43" t="s">
        <v>43</v>
      </c>
      <c r="L40" s="32">
        <v>188.3</v>
      </c>
      <c r="M40" s="37">
        <v>188.3</v>
      </c>
      <c r="N40" s="34">
        <v>0.35</v>
      </c>
      <c r="O40" s="35">
        <v>122.4</v>
      </c>
      <c r="P40" s="35">
        <v>122.4</v>
      </c>
    </row>
    <row r="41" spans="1:16" ht="16.5" x14ac:dyDescent="0.25">
      <c r="A41" s="23">
        <v>1</v>
      </c>
      <c r="B41" s="39" t="s">
        <v>51</v>
      </c>
      <c r="C41" s="23" t="s">
        <v>26</v>
      </c>
      <c r="D41" s="25"/>
      <c r="E41" s="26" t="s">
        <v>41</v>
      </c>
      <c r="F41" s="23" t="s">
        <v>20</v>
      </c>
      <c r="G41" s="27" t="s">
        <v>52</v>
      </c>
      <c r="H41" s="28"/>
      <c r="I41" s="29" t="s">
        <v>21</v>
      </c>
      <c r="J41" s="40">
        <v>18</v>
      </c>
      <c r="K41" s="43" t="s">
        <v>43</v>
      </c>
      <c r="L41" s="32">
        <v>163.9</v>
      </c>
      <c r="M41" s="37">
        <v>163.9</v>
      </c>
      <c r="N41" s="34">
        <v>0.35</v>
      </c>
      <c r="O41" s="35">
        <v>106.54</v>
      </c>
      <c r="P41" s="35">
        <v>106.54</v>
      </c>
    </row>
    <row r="42" spans="1:16" ht="16.5" x14ac:dyDescent="0.25">
      <c r="A42" s="23">
        <v>1</v>
      </c>
      <c r="B42" s="39" t="s">
        <v>51</v>
      </c>
      <c r="C42" s="23" t="s">
        <v>26</v>
      </c>
      <c r="D42" s="25"/>
      <c r="E42" s="26" t="s">
        <v>41</v>
      </c>
      <c r="F42" s="23" t="s">
        <v>20</v>
      </c>
      <c r="G42" s="27" t="s">
        <v>53</v>
      </c>
      <c r="H42" s="28"/>
      <c r="I42" s="29" t="s">
        <v>21</v>
      </c>
      <c r="J42" s="40">
        <v>18</v>
      </c>
      <c r="K42" s="43" t="s">
        <v>43</v>
      </c>
      <c r="L42" s="32">
        <v>163.9</v>
      </c>
      <c r="M42" s="37">
        <v>163.9</v>
      </c>
      <c r="N42" s="34">
        <v>0.35</v>
      </c>
      <c r="O42" s="35">
        <v>106.54</v>
      </c>
      <c r="P42" s="35">
        <v>106.54</v>
      </c>
    </row>
    <row r="43" spans="1:16" ht="16.5" x14ac:dyDescent="0.25">
      <c r="A43" s="23">
        <v>1</v>
      </c>
      <c r="B43" s="39" t="s">
        <v>54</v>
      </c>
      <c r="C43" s="23" t="s">
        <v>25</v>
      </c>
      <c r="D43" s="25"/>
      <c r="E43" s="26" t="s">
        <v>41</v>
      </c>
      <c r="F43" s="23" t="s">
        <v>20</v>
      </c>
      <c r="G43" s="27" t="s">
        <v>55</v>
      </c>
      <c r="H43" s="28"/>
      <c r="I43" s="29" t="s">
        <v>21</v>
      </c>
      <c r="J43" s="40">
        <v>18</v>
      </c>
      <c r="K43" s="43" t="s">
        <v>43</v>
      </c>
      <c r="L43" s="32">
        <v>139.4</v>
      </c>
      <c r="M43" s="37">
        <v>139.4</v>
      </c>
      <c r="N43" s="34">
        <v>0.35</v>
      </c>
      <c r="O43" s="35">
        <v>90.61</v>
      </c>
      <c r="P43" s="35">
        <v>90.61</v>
      </c>
    </row>
    <row r="44" spans="1:16" ht="16.5" x14ac:dyDescent="0.25">
      <c r="A44" s="23">
        <v>1</v>
      </c>
      <c r="B44" s="39" t="s">
        <v>56</v>
      </c>
      <c r="C44" s="23" t="s">
        <v>24</v>
      </c>
      <c r="D44" s="25"/>
      <c r="E44" s="26" t="s">
        <v>41</v>
      </c>
      <c r="F44" s="23" t="s">
        <v>20</v>
      </c>
      <c r="G44" s="27" t="s">
        <v>57</v>
      </c>
      <c r="H44" s="28"/>
      <c r="I44" s="29" t="s">
        <v>21</v>
      </c>
      <c r="J44" s="40">
        <v>18</v>
      </c>
      <c r="K44" s="43" t="s">
        <v>43</v>
      </c>
      <c r="L44" s="32">
        <v>125.6</v>
      </c>
      <c r="M44" s="37">
        <v>125.6</v>
      </c>
      <c r="N44" s="34">
        <v>0.35</v>
      </c>
      <c r="O44" s="35">
        <v>81.64</v>
      </c>
      <c r="P44" s="35">
        <v>81.64</v>
      </c>
    </row>
    <row r="45" spans="1:16" ht="16.5" x14ac:dyDescent="0.25">
      <c r="A45" s="23">
        <v>1</v>
      </c>
      <c r="B45" s="39" t="s">
        <v>58</v>
      </c>
      <c r="C45" s="23" t="s">
        <v>23</v>
      </c>
      <c r="D45" s="25"/>
      <c r="E45" s="26" t="s">
        <v>41</v>
      </c>
      <c r="F45" s="23" t="s">
        <v>20</v>
      </c>
      <c r="G45" s="27" t="s">
        <v>59</v>
      </c>
      <c r="H45" s="28"/>
      <c r="I45" s="29" t="s">
        <v>21</v>
      </c>
      <c r="J45" s="40">
        <v>18</v>
      </c>
      <c r="K45" s="43" t="s">
        <v>43</v>
      </c>
      <c r="L45" s="32">
        <v>112.4</v>
      </c>
      <c r="M45" s="37">
        <v>112.4</v>
      </c>
      <c r="N45" s="34">
        <v>0.35</v>
      </c>
      <c r="O45" s="35">
        <v>73.06</v>
      </c>
      <c r="P45" s="35">
        <v>73.06</v>
      </c>
    </row>
    <row r="46" spans="1:16" ht="16.5" x14ac:dyDescent="0.25">
      <c r="A46" s="23">
        <v>2</v>
      </c>
      <c r="B46" s="24">
        <v>15020</v>
      </c>
      <c r="C46" s="23" t="s">
        <v>29</v>
      </c>
      <c r="D46" s="25" t="s">
        <v>18</v>
      </c>
      <c r="E46" s="26" t="s">
        <v>69</v>
      </c>
      <c r="F46" s="23" t="s">
        <v>20</v>
      </c>
      <c r="G46" s="27" t="s">
        <v>70</v>
      </c>
      <c r="H46" s="28"/>
      <c r="I46" s="29" t="s">
        <v>21</v>
      </c>
      <c r="J46" s="40">
        <v>20</v>
      </c>
      <c r="K46" s="43" t="s">
        <v>43</v>
      </c>
      <c r="L46" s="32">
        <v>41.3</v>
      </c>
      <c r="M46" s="37">
        <v>82.6</v>
      </c>
      <c r="N46" s="34">
        <v>0.35</v>
      </c>
      <c r="O46" s="35">
        <v>26.85</v>
      </c>
      <c r="P46" s="35">
        <v>53.7</v>
      </c>
    </row>
    <row r="47" spans="1:16" ht="16.5" x14ac:dyDescent="0.25">
      <c r="A47" s="23">
        <v>12</v>
      </c>
      <c r="B47" s="24">
        <v>15106</v>
      </c>
      <c r="C47" s="23" t="s">
        <v>17</v>
      </c>
      <c r="D47" s="25" t="s">
        <v>18</v>
      </c>
      <c r="E47" s="26" t="s">
        <v>60</v>
      </c>
      <c r="F47" s="23" t="s">
        <v>20</v>
      </c>
      <c r="G47" s="27" t="s">
        <v>61</v>
      </c>
      <c r="H47" s="28"/>
      <c r="I47" s="29" t="s">
        <v>21</v>
      </c>
      <c r="J47" s="40">
        <v>24</v>
      </c>
      <c r="K47" s="43" t="s">
        <v>43</v>
      </c>
      <c r="L47" s="32">
        <v>38.9</v>
      </c>
      <c r="M47" s="37">
        <v>466.79999999999995</v>
      </c>
      <c r="N47" s="34">
        <v>0.35</v>
      </c>
      <c r="O47" s="35">
        <v>25.29</v>
      </c>
      <c r="P47" s="35">
        <v>303.48</v>
      </c>
    </row>
    <row r="48" spans="1:16" ht="16.5" x14ac:dyDescent="0.25">
      <c r="A48" s="23">
        <v>1</v>
      </c>
      <c r="B48" s="24">
        <v>15120</v>
      </c>
      <c r="C48" s="23" t="s">
        <v>29</v>
      </c>
      <c r="D48" s="25" t="s">
        <v>18</v>
      </c>
      <c r="E48" s="26" t="s">
        <v>60</v>
      </c>
      <c r="F48" s="23" t="s">
        <v>20</v>
      </c>
      <c r="G48" s="27" t="s">
        <v>61</v>
      </c>
      <c r="H48" s="28"/>
      <c r="I48" s="29" t="s">
        <v>21</v>
      </c>
      <c r="J48" s="40">
        <v>20</v>
      </c>
      <c r="K48" s="43" t="s">
        <v>43</v>
      </c>
      <c r="L48" s="32">
        <v>73.3</v>
      </c>
      <c r="M48" s="37">
        <v>73.3</v>
      </c>
      <c r="N48" s="34">
        <v>0.35</v>
      </c>
      <c r="O48" s="35">
        <v>47.65</v>
      </c>
      <c r="P48" s="35">
        <v>47.65</v>
      </c>
    </row>
    <row r="49" spans="1:16" ht="16.5" x14ac:dyDescent="0.25">
      <c r="A49" s="23">
        <v>1</v>
      </c>
      <c r="B49" s="24">
        <v>19620</v>
      </c>
      <c r="C49" s="23" t="s">
        <v>29</v>
      </c>
      <c r="D49" s="25" t="s">
        <v>18</v>
      </c>
      <c r="E49" s="26" t="s">
        <v>67</v>
      </c>
      <c r="F49" s="23" t="s">
        <v>20</v>
      </c>
      <c r="G49" s="27"/>
      <c r="H49" s="28"/>
      <c r="I49" s="29" t="s">
        <v>21</v>
      </c>
      <c r="J49" s="40">
        <v>18</v>
      </c>
      <c r="K49" s="36" t="s">
        <v>22</v>
      </c>
      <c r="L49" s="32">
        <v>51</v>
      </c>
      <c r="M49" s="37">
        <v>51</v>
      </c>
      <c r="N49" s="34">
        <v>0.35</v>
      </c>
      <c r="O49" s="35">
        <v>33.15</v>
      </c>
      <c r="P49" s="35">
        <v>33.15</v>
      </c>
    </row>
    <row r="50" spans="1:16" ht="17.25" thickBot="1" x14ac:dyDescent="0.3">
      <c r="A50" s="23">
        <v>2</v>
      </c>
      <c r="B50" s="24">
        <v>15420</v>
      </c>
      <c r="C50" s="23" t="s">
        <v>29</v>
      </c>
      <c r="D50" s="25" t="s">
        <v>18</v>
      </c>
      <c r="E50" s="26" t="s">
        <v>68</v>
      </c>
      <c r="F50" s="23" t="s">
        <v>20</v>
      </c>
      <c r="G50" s="27"/>
      <c r="H50" s="28"/>
      <c r="I50" s="29" t="s">
        <v>21</v>
      </c>
      <c r="J50" s="58"/>
      <c r="K50" s="43" t="s">
        <v>43</v>
      </c>
      <c r="L50" s="32">
        <v>335.1</v>
      </c>
      <c r="M50" s="37">
        <v>670.2</v>
      </c>
      <c r="N50" s="34">
        <v>0.2</v>
      </c>
      <c r="O50" s="35">
        <v>268.08</v>
      </c>
      <c r="P50" s="35">
        <v>536.16</v>
      </c>
    </row>
    <row r="51" spans="1:16" ht="16.5" thickBot="1" x14ac:dyDescent="0.3">
      <c r="A51" s="44"/>
      <c r="B51" s="45"/>
      <c r="C51" s="46"/>
      <c r="D51" s="47"/>
      <c r="E51" s="47"/>
      <c r="F51" s="48"/>
      <c r="G51" s="49"/>
      <c r="H51" s="46"/>
      <c r="I51" s="50"/>
      <c r="J51" s="51"/>
      <c r="K51" s="52" t="s">
        <v>62</v>
      </c>
      <c r="L51" s="53"/>
      <c r="M51" s="54">
        <v>12119.299999999994</v>
      </c>
      <c r="N51" s="55"/>
      <c r="O51" s="55"/>
      <c r="P51" s="54">
        <f>SUM(P7:P50)</f>
        <v>8107.5099999999966</v>
      </c>
    </row>
    <row r="59" spans="1:16" x14ac:dyDescent="0.25">
      <c r="N59" t="s">
        <v>63</v>
      </c>
      <c r="P59" s="56">
        <f>P51*1.1/0.65</f>
        <v>13720.401538461532</v>
      </c>
    </row>
    <row r="60" spans="1:16" x14ac:dyDescent="0.25">
      <c r="N60" t="s">
        <v>64</v>
      </c>
      <c r="P60" s="57">
        <v>2500</v>
      </c>
    </row>
    <row r="61" spans="1:16" x14ac:dyDescent="0.25">
      <c r="N61" t="s">
        <v>65</v>
      </c>
      <c r="P61" s="57">
        <v>700</v>
      </c>
    </row>
    <row r="62" spans="1:16" x14ac:dyDescent="0.25">
      <c r="N62" t="s">
        <v>66</v>
      </c>
      <c r="P62">
        <f>7*1800</f>
        <v>12600</v>
      </c>
    </row>
    <row r="64" spans="1:16" x14ac:dyDescent="0.25">
      <c r="N64" t="s">
        <v>13</v>
      </c>
      <c r="P64" s="56">
        <f>SUM(P59:P62)</f>
        <v>29520.401538461534</v>
      </c>
    </row>
  </sheetData>
  <mergeCells count="48">
    <mergeCell ref="G50:H50"/>
    <mergeCell ref="K51:L51"/>
    <mergeCell ref="G46:H46"/>
    <mergeCell ref="G45:H45"/>
    <mergeCell ref="G47:H47"/>
    <mergeCell ref="G48:H48"/>
    <mergeCell ref="N5:P5"/>
    <mergeCell ref="G49:H49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B5:M5"/>
    <mergeCell ref="G6:H6"/>
    <mergeCell ref="G7:H7"/>
    <mergeCell ref="G8:H8"/>
  </mergeCells>
  <conditionalFormatting sqref="N7:N45 N47:N50">
    <cfRule type="cellIs" dxfId="2" priority="2" stopIfTrue="1" operator="lessThan">
      <formula>"$Y$3904"</formula>
    </cfRule>
  </conditionalFormatting>
  <conditionalFormatting sqref="N46">
    <cfRule type="cellIs" dxfId="0" priority="1" stopIfTrue="1" operator="lessThan">
      <formula>"$Y$3904"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Bendiksby</dc:creator>
  <cp:lastModifiedBy>Cynthia Bendiksby</cp:lastModifiedBy>
  <dcterms:created xsi:type="dcterms:W3CDTF">2013-02-27T16:23:36Z</dcterms:created>
  <dcterms:modified xsi:type="dcterms:W3CDTF">2013-02-27T16:42:20Z</dcterms:modified>
</cp:coreProperties>
</file>