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715" yWindow="1095" windowWidth="16515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9" i="2" l="1"/>
  <c r="E18" i="2"/>
  <c r="E15" i="2" l="1"/>
  <c r="B40" i="2" l="1"/>
  <c r="B32" i="2" l="1"/>
  <c r="B34" i="2" s="1"/>
  <c r="E23" i="2"/>
  <c r="E22" i="2"/>
  <c r="E24" i="2" s="1"/>
  <c r="E19" i="2"/>
  <c r="E17" i="2"/>
  <c r="E9" i="2"/>
  <c r="E20" i="2" l="1"/>
  <c r="D42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<sst xmlns="http://schemas.openxmlformats.org/spreadsheetml/2006/main" count="95" uniqueCount="68">
  <si>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</si>
  <si>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</si>
  <si>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</si>
  <si>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</si>
  <si>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</si>
  <si>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</si>
  <si>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</si>
  <si>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</si>
  <si>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</si>
  <si>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</si>
  <si>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</si>
  <si>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</si>
  <si>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</si>
  <si>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</si>
  <si>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</si>
  <si>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</si>
  <si>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</si>
  <si>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</si>
  <si>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</si>
  <si>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</si>
  <si>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</si>
  <si>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</si>
  <si>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</si>
  <si>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</si>
  <si>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</si>
  <si>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</si>
  <si>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</si>
  <si>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</si>
  <si>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</si>
  <si>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</si>
  <si>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</si>
  <si>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</si>
  <si>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</si>
  <si>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</si>
  <si>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</si>
  <si>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</si>
  <si>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</si>
  <si>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</si>
  <si>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</si>
  <si>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</si>
  <si>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</si>
  <si>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</si>
  <si>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</si>
  <si>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</si>
  <si>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</si>
  <si>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</si>
  <si>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</si>
  <si>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</si>
  <si>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</si>
  <si>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</si>
  <si>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</si>
  <si>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</si>
  <si>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</si>
  <si>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</si>
  <si>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</si>
  <si>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</si>
  <si>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</si>
  <si>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</si>
  <si>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</si>
  <si>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Jacobs Duct</t>
  </si>
  <si>
    <t>Plenum</t>
  </si>
  <si>
    <t>Fire Damper</t>
  </si>
  <si>
    <t>Gripples</t>
  </si>
  <si>
    <t>Asmoke 40</t>
  </si>
  <si>
    <t>MDT</t>
  </si>
  <si>
    <t>Rightway Truform</t>
  </si>
  <si>
    <t>Fred Johnson</t>
  </si>
  <si>
    <t>011714-01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</si>
</sst>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9" fontId="0" fillId="0" borderId="1" xfId="0" applyNumberForma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8"/>
      <c r="C5" s="77"/>
      <c r="D5" s="7"/>
      <c r="E5" s="77"/>
      <c r="J5" s="11"/>
      <c r="K5" s="12"/>
      <c r="L5" s="12"/>
      <c r="M5" s="13"/>
      <c r="O5" s="73"/>
      <c r="P5" s="74"/>
    </row>
    <row r="6" spans="1:16" x14ac:dyDescent="0.25">
      <c r="C6" s="79"/>
      <c r="D6" s="80"/>
      <c r="E6" s="77"/>
      <c r="J6" s="11"/>
      <c r="K6" s="12"/>
      <c r="L6" s="12"/>
      <c r="M6" s="13"/>
      <c r="O6" s="75"/>
      <c r="P6" s="76"/>
    </row>
    <row r="7" spans="1:16" x14ac:dyDescent="0.25">
      <c r="C7" s="77"/>
      <c r="D7" s="7"/>
      <c r="E7" s="77"/>
      <c r="J7" s="11"/>
      <c r="K7" s="12"/>
      <c r="L7" s="12"/>
      <c r="M7" s="13"/>
      <c r="O7" s="75"/>
      <c r="P7" s="76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7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7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E6" sqref="E6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65</v>
      </c>
      <c r="C3" s="1"/>
      <c r="D3" s="5" t="s">
        <v>42</v>
      </c>
      <c r="E3" t="s">
        <v>66</v>
      </c>
    </row>
    <row r="4" spans="1:7" x14ac:dyDescent="0.25">
      <c r="A4" s="1"/>
      <c r="B4" s="1"/>
      <c r="C4" s="1"/>
      <c r="D4" s="5" t="s">
        <v>41</v>
      </c>
      <c r="E4" s="45">
        <v>41655</v>
      </c>
    </row>
    <row r="5" spans="1:7" ht="16.5" thickBot="1" x14ac:dyDescent="0.3">
      <c r="A5" s="1"/>
      <c r="B5" s="1"/>
      <c r="C5" s="1"/>
      <c r="D5" s="5" t="s">
        <v>25</v>
      </c>
      <c r="E5" t="s">
        <v>67</v>
      </c>
      <c r="F5" s="71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2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63</v>
      </c>
      <c r="C9" s="47"/>
      <c r="D9" s="48">
        <v>0</v>
      </c>
      <c r="E9" s="49">
        <f>D9*C9</f>
        <v>0</v>
      </c>
      <c r="F9" s="50">
        <v>41656</v>
      </c>
      <c r="G9" s="28" t="s">
        <v>64</v>
      </c>
    </row>
    <row r="10" spans="1:7" x14ac:dyDescent="0.25">
      <c r="B10" s="51"/>
      <c r="C10" s="44"/>
      <c r="D10" s="44"/>
      <c r="E10" s="52"/>
    </row>
    <row r="11" spans="1:7" x14ac:dyDescent="0.25">
      <c r="B11" s="51"/>
      <c r="C11" s="44"/>
      <c r="D11" s="44"/>
      <c r="E11" s="52"/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69" t="s">
        <v>54</v>
      </c>
      <c r="E15" s="68">
        <f>SUM(E9:E14)</f>
        <v>0</v>
      </c>
      <c r="F15" s="70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59</v>
      </c>
      <c r="C17" s="56">
        <v>2194.35</v>
      </c>
      <c r="D17" s="48">
        <v>0.35</v>
      </c>
      <c r="E17" s="57">
        <f>(1.1*C17)/(1-D17)</f>
        <v>3713.5153846153848</v>
      </c>
      <c r="F17" s="50">
        <v>41656</v>
      </c>
      <c r="G17" s="28" t="s">
        <v>64</v>
      </c>
    </row>
    <row r="18" spans="1:7" x14ac:dyDescent="0.25">
      <c r="A18" s="1"/>
      <c r="B18" s="51" t="s">
        <v>60</v>
      </c>
      <c r="C18" s="81">
        <v>250</v>
      </c>
      <c r="D18" s="58">
        <v>1</v>
      </c>
      <c r="E18" s="57">
        <f>C18*(1+D18)</f>
        <v>500</v>
      </c>
    </row>
    <row r="19" spans="1:7" ht="15.75" thickBot="1" x14ac:dyDescent="0.3">
      <c r="A19" s="1"/>
      <c r="B19" s="53" t="s">
        <v>61</v>
      </c>
      <c r="C19" s="59">
        <f>4*150</f>
        <v>600</v>
      </c>
      <c r="D19" s="60">
        <v>0</v>
      </c>
      <c r="E19" s="61">
        <f>C19</f>
        <v>600</v>
      </c>
    </row>
    <row r="20" spans="1:7" ht="15.75" thickBot="1" x14ac:dyDescent="0.3">
      <c r="A20" s="1"/>
      <c r="B20" s="27"/>
      <c r="C20" s="62"/>
      <c r="D20" s="69" t="s">
        <v>54</v>
      </c>
      <c r="E20" s="65">
        <f>SUM(E17:E19)</f>
        <v>4813.5153846153844</v>
      </c>
      <c r="F20" s="70"/>
    </row>
    <row r="21" spans="1:7" ht="15.75" thickBot="1" x14ac:dyDescent="0.3">
      <c r="B21" s="1"/>
      <c r="C21" s="62"/>
      <c r="D21" s="27"/>
      <c r="E21" s="62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3" t="s">
        <v>62</v>
      </c>
      <c r="C22" s="56">
        <v>300</v>
      </c>
      <c r="D22" s="48">
        <v>1</v>
      </c>
      <c r="E22" s="57">
        <f>C22*(1+D22)</f>
        <v>600</v>
      </c>
      <c r="F22" s="50">
        <v>41656</v>
      </c>
      <c r="G22" s="28" t="s">
        <v>64</v>
      </c>
    </row>
    <row r="23" spans="1:7" ht="15.75" thickBot="1" x14ac:dyDescent="0.3">
      <c r="B23" s="64"/>
      <c r="C23" s="59"/>
      <c r="D23" s="60">
        <v>1</v>
      </c>
      <c r="E23" s="61">
        <f>C23*(1+D23)</f>
        <v>0</v>
      </c>
    </row>
    <row r="24" spans="1:7" ht="15.75" thickBot="1" x14ac:dyDescent="0.3">
      <c r="D24" s="69" t="s">
        <v>54</v>
      </c>
      <c r="E24" s="65">
        <f>SUM(E22:E23)</f>
        <v>600</v>
      </c>
      <c r="F24" s="70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3</v>
      </c>
      <c r="E28" s="28">
        <v>4</v>
      </c>
      <c r="F28" s="50">
        <v>41656</v>
      </c>
      <c r="G28" s="28" t="s">
        <v>64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5">
        <f>SUM(C28:D28)*1800</f>
        <v>9000</v>
      </c>
      <c r="C32" s="50">
        <v>41656</v>
      </c>
      <c r="D32" s="28" t="s">
        <v>64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9" t="s">
        <v>54</v>
      </c>
      <c r="B34" s="67">
        <f>SUM(B32:B33)</f>
        <v>9000</v>
      </c>
      <c r="C34" s="70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5">
        <v>0</v>
      </c>
      <c r="C36" s="50">
        <v>41656</v>
      </c>
      <c r="D36" s="28" t="s">
        <v>64</v>
      </c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9" t="s">
        <v>54</v>
      </c>
      <c r="B40" s="67">
        <f>SUM(B36:B39)</f>
        <v>0</v>
      </c>
      <c r="C40" s="70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6"/>
      <c r="D42" s="67">
        <f>B40+B34+E24+E20+E15</f>
        <v>14413.515384615384</v>
      </c>
      <c r="E42" s="70"/>
      <c r="F42" s="70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2014-01-17T21:49:02Z</dcterms:modified>
</cp:coreProperties>
</file>