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15" i="2" l="1"/>
  <c r="B40" i="2" l="1"/>
  <c r="B32" i="2" l="1"/>
  <c r="B34" i="2" s="1"/>
  <c r="E23" i="2"/>
  <c r="E22" i="2"/>
  <c r="E19" i="2"/>
  <c r="E17" i="2"/>
  <c r="E20" i="2" s="1"/>
  <c r="E9" i="2"/>
  <c r="E24" i="2" l="1"/>
  <c r="D42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<sst xmlns="http://schemas.openxmlformats.org/spreadsheetml/2006/main" count="94" uniqueCount="68">
  <si>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</si>
  <si>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</si>
  <si>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</si>
  <si>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</si>
  <si>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</si>
  <si>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</si>
  <si>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</si>
  <si>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</si>
  <si>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</si>
  <si>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</si>
  <si>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</si>
  <si>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</si>
  <si>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</si>
  <si>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</si>
  <si>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</si>
  <si>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</si>
  <si>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</si>
  <si>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</si>
  <si>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</si>
  <si>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</si>
  <si>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</si>
  <si>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</si>
  <si>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</si>
  <si>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</si>
  <si>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</si>
  <si>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</si>
  <si>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</si>
  <si>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</si>
  <si>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</si>
  <si>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</si>
  <si>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</si>
  <si>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</si>
  <si>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</si>
  <si>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</si>
  <si>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</si>
  <si>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</si>
  <si>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</si>
  <si>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</si>
  <si>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</si>
  <si>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</si>
  <si>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</si>
  <si>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</si>
  <si>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</si>
  <si>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</si>
  <si>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</si>
  <si>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</si>
  <si>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</si>
  <si>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</si>
  <si>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</si>
  <si>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</si>
  <si>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</si>
  <si>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</si>
  <si>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</si>
  <si>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</si>
  <si>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</si>
  <si>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</si>
  <si>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</si>
  <si>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</si>
  <si>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</si>
  <si>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Fred Johnson</t>
  </si>
  <si>
    <t>011414-01</t>
  </si>
  <si>
    <t>Truform IAF</t>
  </si>
  <si>
    <t>Duct</t>
  </si>
  <si>
    <t>Plenum</t>
  </si>
  <si>
    <t>Gripples</t>
  </si>
  <si>
    <t>Fire Dampers</t>
  </si>
  <si>
    <t>A Smoke-40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</si>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</sst>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9" fontId="0" fillId="0" borderId="39" xfId="0" applyNumberFormat="1" applyBorder="1"/>
    <xf numFmtId="44" fontId="0" fillId="0" borderId="40" xfId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9" sqref="D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61</v>
      </c>
      <c r="C3" s="1"/>
      <c r="D3" s="5" t="s">
        <v>42</v>
      </c>
      <c r="E3" t="s">
        <v>59</v>
      </c>
    </row>
    <row r="4" spans="1:7" x14ac:dyDescent="0.25">
      <c r="A4" s="1"/>
      <c r="B4" s="1"/>
      <c r="C4" s="1"/>
      <c r="D4" s="5" t="s">
        <v>41</v>
      </c>
      <c r="E4" s="45">
        <v>41652</v>
      </c>
    </row>
    <row r="5" spans="1:7" ht="16.5" thickBot="1" x14ac:dyDescent="0.3">
      <c r="A5" s="1"/>
      <c r="B5" s="1"/>
      <c r="C5" s="1"/>
      <c r="D5" s="5" t="s">
        <v>25</v>
      </c>
      <c r="E5" t="s">
        <v>60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66</v>
      </c>
      <c r="C9" s="47"/>
      <c r="D9" s="48">
        <v>0</v>
      </c>
      <c r="E9" s="49">
        <f>D9*C9</f>
        <v>0</v>
      </c>
      <c r="F9" s="50">
        <v>41652</v>
      </c>
      <c r="G9" s="28" t="s">
        <v>67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82">
        <v>7509</v>
      </c>
      <c r="D17" s="83">
        <v>0.35</v>
      </c>
      <c r="E17" s="84">
        <f>(1.1*C17)/(1-D17)</f>
        <v>12707.538461538463</v>
      </c>
      <c r="F17" s="50">
        <v>41652</v>
      </c>
      <c r="G17" s="28" t="s">
        <v>67</v>
      </c>
    </row>
    <row r="18" spans="1:7" x14ac:dyDescent="0.25">
      <c r="A18" s="1"/>
      <c r="B18" s="51" t="s">
        <v>65</v>
      </c>
      <c r="C18" s="85">
        <v>600</v>
      </c>
      <c r="D18" s="59">
        <v>0</v>
      </c>
      <c r="E18" s="85">
        <f>C18*(1+D18)</f>
        <v>600</v>
      </c>
    </row>
    <row r="19" spans="1:7" ht="15.75" thickBot="1" x14ac:dyDescent="0.3">
      <c r="A19" s="1"/>
      <c r="B19" s="53"/>
      <c r="C19" s="60"/>
      <c r="D19" s="61">
        <v>0</v>
      </c>
      <c r="E19" s="62">
        <f>C19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13307.538461538463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63</v>
      </c>
      <c r="C22" s="56">
        <v>125</v>
      </c>
      <c r="D22" s="48">
        <v>1</v>
      </c>
      <c r="E22" s="57">
        <f>C22*(1+D22)</f>
        <v>250</v>
      </c>
      <c r="F22" s="50">
        <v>41652</v>
      </c>
      <c r="G22" s="28" t="s">
        <v>67</v>
      </c>
    </row>
    <row r="23" spans="1:7" ht="15.75" thickBot="1" x14ac:dyDescent="0.3">
      <c r="B23" s="65" t="s">
        <v>64</v>
      </c>
      <c r="C23" s="60">
        <v>400</v>
      </c>
      <c r="D23" s="61">
        <v>1</v>
      </c>
      <c r="E23" s="62">
        <f>C23*(1+D23)</f>
        <v>800</v>
      </c>
    </row>
    <row r="24" spans="1:7" ht="15.75" thickBot="1" x14ac:dyDescent="0.3">
      <c r="D24" s="70" t="s">
        <v>54</v>
      </c>
      <c r="E24" s="66">
        <f>SUM(E22:E23)</f>
        <v>1050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/>
      <c r="F28" s="50">
        <v>41652</v>
      </c>
      <c r="G28" s="28" t="s">
        <v>67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10800</v>
      </c>
      <c r="C32" s="50">
        <v>41652</v>
      </c>
      <c r="D32" s="28" t="s">
        <v>67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0" t="s">
        <v>54</v>
      </c>
      <c r="B34" s="68">
        <f>SUM(B32:B33)</f>
        <v>10800</v>
      </c>
      <c r="C34" s="71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6">
        <v>0</v>
      </c>
      <c r="C36" s="58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0" t="s">
        <v>54</v>
      </c>
      <c r="B40" s="68">
        <f>SUM(B36:B39)</f>
        <v>0</v>
      </c>
      <c r="C40" s="71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7"/>
      <c r="D42" s="68">
        <f>B40+B34+E24+E20+E15</f>
        <v>25157.538461538461</v>
      </c>
      <c r="E42" s="71"/>
      <c r="F42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2014-01-14T22:38:32Z</dcterms:modified>
</cp:coreProperties>
</file>