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50" yWindow="450" windowWidth="19170" windowHeight="6225"/>
  </bookViews>
  <sheets>
    <sheet name="Service Invoice" sheetId="1" r:id="rId1"/>
  </sheets>
  <definedNames>
    <definedName name="_xlnm.Print_Area" localSheetId="0">'Service Invoice'!$A$1:$F$42</definedName>
  </definedNames>
  <calcPr calcId="145621"/>
</workbook>
</file>

<file path=xl/calcChain.xml><?xml version="1.0" encoding="utf-8"?>
<calcChain xmlns="http://schemas.openxmlformats.org/spreadsheetml/2006/main">
  <c r="F36" i="1" l="1"/>
  <c r="F22" i="1" l="1"/>
  <c r="F28" i="1"/>
  <c r="F23" i="1"/>
  <c r="F3" i="1" l="1"/>
  <c r="F18" i="1"/>
  <c r="F19" i="1"/>
  <c r="F20" i="1"/>
  <c r="F21" i="1"/>
  <c r="F32" i="1"/>
  <c r="F25" i="1"/>
  <c r="F26" i="1"/>
  <c r="F27" i="1"/>
  <c r="F24" i="1"/>
  <c r="F30" i="1"/>
  <c r="F33" i="1"/>
  <c r="F34" i="1"/>
  <c r="F31" i="1" l="1"/>
  <c r="F35" i="1" s="1"/>
  <c r="F37" i="1" l="1"/>
</calcChain>
</file>

<file path=xl/sharedStrings.xml><?xml version="1.0" encoding="utf-8"?>
<sst xmlns="http://schemas.openxmlformats.org/spreadsheetml/2006/main" count="40" uniqueCount="37">
  <si>
    <t>Date: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</si>
  <si>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</si>
  <si>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</si>
  <si>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</si>
  <si>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</si>
  <si>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</si>
  <si>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</si>
  <si>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</si>
  <si>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</si>
  <si>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</si>
  <si>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Total</t>
  </si>
  <si>
    <t>To:</t>
  </si>
  <si>
    <t>Invoice #:</t>
  </si>
  <si>
    <t>Avani Environmental</t>
  </si>
  <si>
    <t>95 Cypress Drive</t>
  </si>
  <si>
    <t>Youngsville, NC 27596</t>
  </si>
  <si>
    <t>PO #:</t>
  </si>
  <si>
    <t>SUBTOTAL</t>
  </si>
  <si>
    <t xml:space="preserve">
Thank you for your business!</t>
  </si>
  <si>
    <t>Sales Tax on Materials</t>
  </si>
  <si>
    <t>Commcercial Invoice</t>
  </si>
  <si>
    <t>Medtronic Spinal Division-Humacao</t>
  </si>
  <si>
    <t>PR 909, KM 0.4 Bo. Mariana</t>
  </si>
  <si>
    <t>Humacao, Puerto Rico 00791</t>
  </si>
  <si>
    <t>Ed Sithes</t>
  </si>
  <si>
    <t>1000mm 8" Tube</t>
  </si>
  <si>
    <t>Plenum 12"</t>
  </si>
  <si>
    <t>Clamp and Gasket 7"</t>
  </si>
  <si>
    <t>Fire Dampers 6"</t>
  </si>
  <si>
    <t>Gripples</t>
  </si>
  <si>
    <t>Silicone</t>
  </si>
  <si>
    <t>Hardware Sets</t>
  </si>
  <si>
    <t>1000mm Tube 12"</t>
  </si>
  <si>
    <t>33%,33%, net 30</t>
  </si>
  <si>
    <t xml:space="preserve">Shipping Purposes </t>
  </si>
  <si>
    <t>ONLY</t>
  </si>
  <si>
    <t>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</si>
</sst>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2"/>
      <color theme="1" tint="0.249977111117893"/>
      <name val="Palatino Linotype"/>
      <family val="1"/>
      <scheme val="minor"/>
    </font>
    <font>
      <sz val="10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inor"/>
    </font>
    <font>
      <sz val="7.5"/>
      <color theme="1" tint="0.249977111117893"/>
      <name val="Palatino Linotype"/>
      <family val="1"/>
      <scheme val="minor"/>
    </font>
    <font>
      <i/>
      <sz val="7"/>
      <color theme="1" tint="0.249977111117893"/>
      <name val="Palatino Linotype"/>
      <family val="1"/>
      <scheme val="minor"/>
    </font>
    <font>
      <b/>
      <sz val="8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ajor"/>
    </font>
    <font>
      <sz val="9"/>
      <color theme="1" tint="0.249977111117893"/>
      <name val="Palatino Linotype"/>
      <family val="1"/>
      <scheme val="minor"/>
    </font>
    <font>
      <i/>
      <sz val="8"/>
      <color theme="1" tint="0.249977111117893"/>
      <name val="Palatino Linotype"/>
      <family val="1"/>
      <scheme val="minor"/>
    </font>
    <font>
      <b/>
      <sz val="10"/>
      <color theme="1" tint="0.249977111117893"/>
      <name val="Palatino Linotype"/>
      <family val="1"/>
      <scheme val="minor"/>
    </font>
    <font>
      <b/>
      <i/>
      <sz val="10"/>
      <color theme="1" tint="0.249977111117893"/>
      <name val="Palatino Linotype"/>
      <family val="1"/>
      <scheme val="minor"/>
    </font>
    <font>
      <i/>
      <sz val="38"/>
      <color theme="6"/>
      <name val="Palatino Linotype"/>
      <family val="1"/>
      <scheme val="major"/>
    </font>
    <font>
      <sz val="8"/>
      <color theme="6"/>
      <name val="Palatino Linotype"/>
      <family val="1"/>
      <scheme val="minor"/>
    </font>
    <font>
      <b/>
      <sz val="8"/>
      <color theme="0"/>
      <name val="Palatino Linotype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44" fontId="4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Border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165" fontId="4" fillId="2" borderId="1" xfId="0" applyNumberFormat="1" applyFont="1" applyFill="1" applyBorder="1" applyAlignment="1">
      <alignment horizontal="left" vertical="center" indent="1"/>
    </xf>
    <xf numFmtId="2" fontId="4" fillId="2" borderId="1" xfId="0" applyNumberFormat="1" applyFont="1" applyFill="1" applyBorder="1" applyAlignment="1">
      <alignment horizontal="left" vertical="center" indent="1"/>
    </xf>
    <xf numFmtId="2" fontId="4" fillId="4" borderId="1" xfId="0" applyNumberFormat="1" applyFont="1" applyFill="1" applyBorder="1" applyAlignment="1">
      <alignment horizontal="left" vertical="center" indent="1"/>
    </xf>
    <xf numFmtId="44" fontId="4" fillId="2" borderId="1" xfId="0" applyNumberFormat="1" applyFont="1" applyFill="1" applyBorder="1" applyAlignment="1">
      <alignment horizontal="right" vertical="center" indent="1"/>
    </xf>
    <xf numFmtId="44" fontId="4" fillId="4" borderId="1" xfId="0" applyNumberFormat="1" applyFont="1" applyFill="1" applyBorder="1" applyAlignment="1">
      <alignment horizontal="right" vertical="center" indent="1"/>
    </xf>
    <xf numFmtId="43" fontId="4" fillId="4" borderId="1" xfId="0" applyNumberFormat="1" applyFont="1" applyFill="1" applyBorder="1" applyAlignment="1">
      <alignment horizontal="right" vertical="center" indent="1"/>
    </xf>
    <xf numFmtId="43" fontId="4" fillId="2" borderId="1" xfId="0" applyNumberFormat="1" applyFont="1" applyFill="1" applyBorder="1" applyAlignment="1">
      <alignment horizontal="right" vertical="center" indent="1"/>
    </xf>
    <xf numFmtId="44" fontId="7" fillId="4" borderId="1" xfId="0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vertical="top"/>
    </xf>
    <xf numFmtId="44" fontId="3" fillId="0" borderId="0" xfId="0" applyNumberFormat="1" applyFont="1"/>
    <xf numFmtId="0" fontId="4" fillId="4" borderId="2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right" vertical="center" inden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4" borderId="1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NumberFormat="1" applyFont="1" applyFill="1" applyBorder="1" applyAlignment="1">
      <alignment horizontal="left" vertical="center" wrapText="1" indent="1"/>
    </xf>
    <xf numFmtId="0" fontId="4" fillId="2" borderId="2" xfId="0" applyNumberFormat="1" applyFont="1" applyFill="1" applyBorder="1" applyAlignment="1">
      <alignment horizontal="left" vertical="center" wrapText="1" indent="1"/>
    </xf>
    <xf numFmtId="0" fontId="4" fillId="2" borderId="3" xfId="0" applyNumberFormat="1" applyFont="1" applyFill="1" applyBorder="1" applyAlignment="1">
      <alignment horizontal="left" vertical="center" wrapText="1" indent="1"/>
    </xf>
    <xf numFmtId="0" fontId="4" fillId="2" borderId="4" xfId="0" applyNumberFormat="1" applyFont="1" applyFill="1" applyBorder="1" applyAlignment="1">
      <alignment horizontal="left" vertical="center" wrapText="1" indent="1"/>
    </xf>
    <xf numFmtId="0" fontId="4" fillId="4" borderId="2" xfId="0" applyNumberFormat="1" applyFont="1" applyFill="1" applyBorder="1" applyAlignment="1">
      <alignment horizontal="left" vertical="center" wrapText="1" indent="1"/>
    </xf>
    <xf numFmtId="0" fontId="4" fillId="4" borderId="3" xfId="0" applyNumberFormat="1" applyFont="1" applyFill="1" applyBorder="1" applyAlignment="1">
      <alignment horizontal="left" vertical="center" wrapText="1" indent="1"/>
    </xf>
    <xf numFmtId="0" fontId="4" fillId="4" borderId="4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1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045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0</xdr:row>
      <xdr:rowOff>323850</xdr:rowOff>
    </xdr:from>
    <xdr:to>
      <xdr:col>0</xdr:col>
      <xdr:colOff>733425</xdr:colOff>
      <xdr:row>0</xdr:row>
      <xdr:rowOff>666750</xdr:rowOff>
    </xdr:to>
    <xdr:pic>
      <xdr:nvPicPr>
        <xdr:cNvPr id="1046" name="Picture 18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685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492551</xdr:colOff>
      <xdr:row>0</xdr:row>
      <xdr:rowOff>685801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069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Simple Blu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zoomScaleNormal="100" workbookViewId="0">
      <selection activeCell="D11" sqref="D11"/>
    </sheetView>
  </sheetViews>
  <sheetFormatPr defaultRowHeight="15" x14ac:dyDescent="0.3"/>
  <cols>
    <col min="1" max="2" width="13.7109375" style="2" customWidth="1"/>
    <col min="3" max="3" width="21.7109375" style="2" customWidth="1"/>
    <col min="4" max="5" width="13.7109375" style="2" customWidth="1"/>
    <col min="6" max="6" width="15.85546875" style="2" customWidth="1"/>
    <col min="7" max="16384" width="9.140625" style="2"/>
  </cols>
  <sheetData>
    <row r="1" spans="1:6" ht="58.5" customHeight="1" x14ac:dyDescent="1">
      <c r="A1" s="1"/>
      <c r="B1" s="60" t="s">
        <v>20</v>
      </c>
      <c r="C1" s="60"/>
      <c r="D1" s="60"/>
      <c r="E1" s="60"/>
      <c r="F1" s="60"/>
    </row>
    <row r="2" spans="1:6" ht="5.25" customHeight="1" x14ac:dyDescent="0.35">
      <c r="A2" s="3"/>
      <c r="B2" s="3"/>
      <c r="C2" s="3"/>
      <c r="D2" s="4"/>
      <c r="E2" s="5"/>
      <c r="F2" s="6"/>
    </row>
    <row r="3" spans="1:6" ht="15" customHeight="1" x14ac:dyDescent="0.35">
      <c r="A3" s="61" t="s">
        <v>13</v>
      </c>
      <c r="B3" s="61"/>
      <c r="C3" s="61"/>
      <c r="D3" s="4"/>
      <c r="E3" s="5" t="s">
        <v>0</v>
      </c>
      <c r="F3" s="6">
        <f ca="1">TODAY()</f>
        <v>41262</v>
      </c>
    </row>
    <row r="4" spans="1:6" ht="14.1" customHeight="1" x14ac:dyDescent="0.3">
      <c r="A4" s="37" t="s">
        <v>14</v>
      </c>
      <c r="B4" s="37"/>
      <c r="C4" s="37"/>
      <c r="D4" s="7"/>
      <c r="E4" s="5" t="s">
        <v>16</v>
      </c>
      <c r="F4" s="5">
        <v>4300219030</v>
      </c>
    </row>
    <row r="5" spans="1:6" s="8" customFormat="1" ht="14.1" customHeight="1" x14ac:dyDescent="0.3">
      <c r="A5" s="37" t="s">
        <v>15</v>
      </c>
      <c r="B5" s="37"/>
      <c r="C5" s="37"/>
      <c r="E5" s="5" t="s">
        <v>12</v>
      </c>
      <c r="F5" s="5" t="s">
        <v>34</v>
      </c>
    </row>
    <row r="6" spans="1:6" s="8" customFormat="1" ht="14.1" customHeight="1" x14ac:dyDescent="0.3">
      <c r="F6" s="9" t="s">
        <v>35</v>
      </c>
    </row>
    <row r="7" spans="1:6" s="8" customFormat="1" ht="14.1" customHeight="1" x14ac:dyDescent="0.3">
      <c r="F7" s="10"/>
    </row>
    <row r="8" spans="1:6" s="8" customFormat="1" ht="14.1" customHeight="1" x14ac:dyDescent="0.3">
      <c r="A8" s="5" t="s">
        <v>11</v>
      </c>
      <c r="B8" s="62" t="s">
        <v>21</v>
      </c>
      <c r="C8" s="62"/>
      <c r="D8" s="8" t="s">
        <v>36</v>
      </c>
      <c r="E8" s="10" t="s">
        <v>13</v>
      </c>
      <c r="F8" s="10"/>
    </row>
    <row r="9" spans="1:6" s="8" customFormat="1" ht="14.1" customHeight="1" x14ac:dyDescent="0.3">
      <c r="A9" s="11"/>
      <c r="B9" s="62" t="s">
        <v>22</v>
      </c>
      <c r="C9" s="62"/>
      <c r="D9" s="9"/>
      <c r="E9" s="10" t="s">
        <v>14</v>
      </c>
      <c r="F9" s="10"/>
    </row>
    <row r="10" spans="1:6" s="8" customFormat="1" ht="14.1" customHeight="1" x14ac:dyDescent="0.3">
      <c r="A10" s="9"/>
      <c r="B10" s="5" t="s">
        <v>23</v>
      </c>
      <c r="C10" s="5"/>
      <c r="D10" s="9"/>
      <c r="E10" s="10" t="s">
        <v>15</v>
      </c>
      <c r="F10" s="10"/>
    </row>
    <row r="11" spans="1:6" s="8" customFormat="1" ht="14.1" customHeight="1" x14ac:dyDescent="0.3">
      <c r="A11" s="9"/>
      <c r="B11" s="5"/>
      <c r="C11" s="5"/>
      <c r="D11" s="5"/>
      <c r="E11" s="10"/>
      <c r="F11" s="10"/>
    </row>
    <row r="12" spans="1:6" s="8" customFormat="1" ht="14.1" customHeight="1" x14ac:dyDescent="0.3">
      <c r="A12" s="9"/>
      <c r="B12" s="5"/>
      <c r="C12" s="5"/>
      <c r="D12" s="9"/>
      <c r="E12" s="10"/>
      <c r="F12" s="10"/>
    </row>
    <row r="13" spans="1:6" s="8" customFormat="1" ht="14.1" customHeight="1" x14ac:dyDescent="0.3">
      <c r="A13" s="63"/>
      <c r="B13" s="63"/>
      <c r="C13" s="63"/>
      <c r="D13" s="63"/>
      <c r="E13" s="63"/>
      <c r="F13" s="63"/>
    </row>
    <row r="14" spans="1:6" ht="15" customHeight="1" x14ac:dyDescent="0.3">
      <c r="A14" s="45" t="s">
        <v>1</v>
      </c>
      <c r="B14" s="45"/>
      <c r="C14" s="27" t="s">
        <v>2</v>
      </c>
      <c r="D14" s="45" t="s">
        <v>3</v>
      </c>
      <c r="E14" s="45"/>
      <c r="F14" s="27" t="s">
        <v>4</v>
      </c>
    </row>
    <row r="15" spans="1:6" ht="15" customHeight="1" x14ac:dyDescent="0.3">
      <c r="A15" s="46" t="s">
        <v>24</v>
      </c>
      <c r="B15" s="46"/>
      <c r="C15" s="28">
        <v>19269</v>
      </c>
      <c r="D15" s="47" t="s">
        <v>33</v>
      </c>
      <c r="E15" s="47"/>
      <c r="F15" s="29"/>
    </row>
    <row r="16" spans="1:6" s="15" customFormat="1" ht="15" customHeight="1" x14ac:dyDescent="0.3">
      <c r="A16" s="12"/>
      <c r="B16" s="12"/>
      <c r="C16" s="13"/>
      <c r="D16" s="13"/>
      <c r="E16" s="13"/>
      <c r="F16" s="14"/>
    </row>
    <row r="17" spans="1:6" ht="15" customHeight="1" x14ac:dyDescent="0.3">
      <c r="A17" s="27" t="s">
        <v>5</v>
      </c>
      <c r="B17" s="45" t="s">
        <v>6</v>
      </c>
      <c r="C17" s="45"/>
      <c r="D17" s="45"/>
      <c r="E17" s="27" t="s">
        <v>7</v>
      </c>
      <c r="F17" s="27" t="s">
        <v>8</v>
      </c>
    </row>
    <row r="18" spans="1:6" ht="15" customHeight="1" x14ac:dyDescent="0.3">
      <c r="A18" s="30">
        <v>3</v>
      </c>
      <c r="B18" s="50" t="s">
        <v>32</v>
      </c>
      <c r="C18" s="47"/>
      <c r="D18" s="47"/>
      <c r="E18" s="32">
        <v>40.39</v>
      </c>
      <c r="F18" s="33">
        <f t="shared" ref="F18:F34" si="0">IF(SUM(A18)&gt;0,SUM(A18*E18),"")</f>
        <v>121.17</v>
      </c>
    </row>
    <row r="19" spans="1:6" ht="15" customHeight="1" x14ac:dyDescent="0.3">
      <c r="A19" s="31">
        <v>3</v>
      </c>
      <c r="B19" s="48" t="s">
        <v>25</v>
      </c>
      <c r="C19" s="49"/>
      <c r="D19" s="49"/>
      <c r="E19" s="34">
        <v>34.049999999999997</v>
      </c>
      <c r="F19" s="34">
        <f t="shared" si="0"/>
        <v>102.14999999999999</v>
      </c>
    </row>
    <row r="20" spans="1:6" ht="15" customHeight="1" x14ac:dyDescent="0.3">
      <c r="A20" s="30">
        <v>2</v>
      </c>
      <c r="B20" s="50" t="s">
        <v>26</v>
      </c>
      <c r="C20" s="47"/>
      <c r="D20" s="47"/>
      <c r="E20" s="35">
        <v>250</v>
      </c>
      <c r="F20" s="34">
        <f t="shared" si="0"/>
        <v>500</v>
      </c>
    </row>
    <row r="21" spans="1:6" ht="15" customHeight="1" x14ac:dyDescent="0.3">
      <c r="A21" s="31">
        <v>2</v>
      </c>
      <c r="B21" s="48" t="s">
        <v>27</v>
      </c>
      <c r="C21" s="49"/>
      <c r="D21" s="49"/>
      <c r="E21" s="34">
        <v>17.440000000000001</v>
      </c>
      <c r="F21" s="34">
        <f t="shared" si="0"/>
        <v>34.880000000000003</v>
      </c>
    </row>
    <row r="22" spans="1:6" ht="15" customHeight="1" x14ac:dyDescent="0.3">
      <c r="A22" s="31">
        <v>8</v>
      </c>
      <c r="B22" s="54" t="s">
        <v>28</v>
      </c>
      <c r="C22" s="55"/>
      <c r="D22" s="56"/>
      <c r="E22" s="34">
        <v>150</v>
      </c>
      <c r="F22" s="34">
        <f t="shared" si="0"/>
        <v>1200</v>
      </c>
    </row>
    <row r="23" spans="1:6" ht="15" customHeight="1" x14ac:dyDescent="0.3">
      <c r="A23" s="31">
        <v>3</v>
      </c>
      <c r="B23" s="54" t="s">
        <v>29</v>
      </c>
      <c r="C23" s="55"/>
      <c r="D23" s="56"/>
      <c r="E23" s="34">
        <v>86</v>
      </c>
      <c r="F23" s="34">
        <f>IF(SUM(A23)&gt;0,SUM(A23*E23),"")</f>
        <v>258</v>
      </c>
    </row>
    <row r="24" spans="1:6" ht="15" customHeight="1" x14ac:dyDescent="0.3">
      <c r="A24" s="30">
        <v>2</v>
      </c>
      <c r="B24" s="50" t="s">
        <v>30</v>
      </c>
      <c r="C24" s="47"/>
      <c r="D24" s="47"/>
      <c r="E24" s="35">
        <v>15</v>
      </c>
      <c r="F24" s="34">
        <f>IF(SUM(A24)&gt;0,SUM(A24*E24),"")</f>
        <v>30</v>
      </c>
    </row>
    <row r="25" spans="1:6" ht="15" customHeight="1" x14ac:dyDescent="0.3">
      <c r="A25" s="31">
        <v>2</v>
      </c>
      <c r="B25" s="48" t="s">
        <v>31</v>
      </c>
      <c r="C25" s="49"/>
      <c r="D25" s="49"/>
      <c r="E25" s="34">
        <v>7</v>
      </c>
      <c r="F25" s="34">
        <f>IF(SUM(A25)&gt;0,SUM(A25*E25),"")</f>
        <v>14</v>
      </c>
    </row>
    <row r="26" spans="1:6" ht="15" customHeight="1" x14ac:dyDescent="0.3">
      <c r="A26" s="30"/>
      <c r="B26" s="50"/>
      <c r="C26" s="47"/>
      <c r="D26" s="47"/>
      <c r="E26" s="35"/>
      <c r="F26" s="34" t="str">
        <f>IF(SUM(A26)&gt;0,SUM(A26*E26),"")</f>
        <v/>
      </c>
    </row>
    <row r="27" spans="1:6" ht="27" customHeight="1" x14ac:dyDescent="0.3">
      <c r="A27" s="31"/>
      <c r="B27" s="48"/>
      <c r="C27" s="49"/>
      <c r="D27" s="49"/>
      <c r="E27" s="34"/>
      <c r="F27" s="34" t="str">
        <f t="shared" si="0"/>
        <v/>
      </c>
    </row>
    <row r="28" spans="1:6" ht="15" customHeight="1" x14ac:dyDescent="0.3">
      <c r="A28" s="30"/>
      <c r="B28" s="51"/>
      <c r="C28" s="52"/>
      <c r="D28" s="53"/>
      <c r="E28" s="35"/>
      <c r="F28" s="34" t="str">
        <f t="shared" si="0"/>
        <v/>
      </c>
    </row>
    <row r="30" spans="1:6" ht="15" customHeight="1" x14ac:dyDescent="0.3">
      <c r="A30" s="30"/>
      <c r="B30" s="50"/>
      <c r="C30" s="47"/>
      <c r="D30" s="47"/>
      <c r="E30" s="35"/>
      <c r="F30" s="34" t="str">
        <f t="shared" si="0"/>
        <v/>
      </c>
    </row>
    <row r="31" spans="1:6" ht="15" customHeight="1" x14ac:dyDescent="0.3">
      <c r="B31" s="39"/>
      <c r="C31" s="40"/>
      <c r="D31" s="41"/>
      <c r="E31" s="2" t="s">
        <v>17</v>
      </c>
      <c r="F31" s="38">
        <f>SUM(F18:F28)</f>
        <v>2260.1999999999998</v>
      </c>
    </row>
    <row r="32" spans="1:6" ht="15" customHeight="1" x14ac:dyDescent="0.3">
      <c r="A32" s="30"/>
      <c r="B32" s="50"/>
      <c r="C32" s="47"/>
      <c r="D32" s="47"/>
      <c r="E32" s="35"/>
      <c r="F32" s="34" t="str">
        <f>IF(SUM(A32)&gt;0,SUM(A32*E32),"")</f>
        <v/>
      </c>
    </row>
    <row r="33" spans="1:6" ht="15" customHeight="1" x14ac:dyDescent="0.3">
      <c r="A33" s="31"/>
      <c r="B33" s="48"/>
      <c r="C33" s="49"/>
      <c r="D33" s="49"/>
      <c r="E33" s="34"/>
      <c r="F33" s="34" t="str">
        <f t="shared" si="0"/>
        <v/>
      </c>
    </row>
    <row r="34" spans="1:6" ht="15" customHeight="1" x14ac:dyDescent="0.3">
      <c r="A34" s="30"/>
      <c r="B34" s="50"/>
      <c r="C34" s="47"/>
      <c r="D34" s="47"/>
      <c r="E34" s="35"/>
      <c r="F34" s="34" t="str">
        <f t="shared" si="0"/>
        <v/>
      </c>
    </row>
    <row r="35" spans="1:6" ht="15" customHeight="1" x14ac:dyDescent="0.3">
      <c r="A35" s="16"/>
      <c r="B35" s="17"/>
      <c r="C35" s="17"/>
      <c r="D35" s="17"/>
      <c r="E35" s="18" t="s">
        <v>9</v>
      </c>
      <c r="F35" s="33">
        <f>IF(SUM(F30:F34)&gt;0,SUM(F30:F34),"")</f>
        <v>2260.1999999999998</v>
      </c>
    </row>
    <row r="36" spans="1:6" ht="15" customHeight="1" x14ac:dyDescent="0.3">
      <c r="A36" s="17"/>
      <c r="B36" s="17"/>
      <c r="C36" s="17"/>
      <c r="D36" s="17"/>
      <c r="E36" s="18" t="s">
        <v>19</v>
      </c>
      <c r="F36" s="42">
        <f>(SUM(F18:F25))*0.075</f>
        <v>169.51499999999999</v>
      </c>
    </row>
    <row r="37" spans="1:6" ht="15" customHeight="1" x14ac:dyDescent="0.3">
      <c r="A37" s="17"/>
      <c r="B37" s="17"/>
      <c r="C37" s="17"/>
      <c r="D37" s="17"/>
      <c r="E37" s="18" t="s">
        <v>10</v>
      </c>
      <c r="F37" s="36">
        <f>SUM(F35:F36)</f>
        <v>2429.7149999999997</v>
      </c>
    </row>
    <row r="38" spans="1:6" ht="39.950000000000003" customHeight="1" x14ac:dyDescent="0.3">
      <c r="A38" s="57"/>
      <c r="B38" s="57"/>
      <c r="C38" s="57"/>
      <c r="D38" s="57"/>
      <c r="E38" s="57"/>
      <c r="F38" s="57"/>
    </row>
    <row r="39" spans="1:6" ht="15" customHeight="1" x14ac:dyDescent="0.3">
      <c r="A39" s="58" t="s">
        <v>18</v>
      </c>
      <c r="B39" s="59"/>
      <c r="C39" s="59"/>
      <c r="D39" s="59"/>
      <c r="E39" s="59"/>
      <c r="F39" s="59"/>
    </row>
    <row r="40" spans="1:6" ht="15" customHeight="1" x14ac:dyDescent="0.3">
      <c r="A40" s="59"/>
      <c r="B40" s="59"/>
      <c r="C40" s="59"/>
      <c r="D40" s="59"/>
      <c r="E40" s="59"/>
      <c r="F40" s="59"/>
    </row>
    <row r="41" spans="1:6" ht="9.9499999999999993" customHeight="1" x14ac:dyDescent="0.3">
      <c r="A41" s="19"/>
      <c r="B41" s="19"/>
      <c r="C41" s="19"/>
      <c r="D41" s="19"/>
      <c r="E41" s="19"/>
      <c r="F41" s="19"/>
    </row>
    <row r="42" spans="1:6" s="20" customFormat="1" ht="15" customHeight="1" x14ac:dyDescent="0.2">
      <c r="A42" s="64"/>
      <c r="B42" s="64"/>
      <c r="C42" s="64"/>
      <c r="D42" s="64"/>
      <c r="E42" s="64"/>
      <c r="F42" s="64"/>
    </row>
    <row r="43" spans="1:6" ht="15.95" customHeight="1" x14ac:dyDescent="0.3">
      <c r="A43" s="21"/>
      <c r="B43" s="22"/>
      <c r="C43" s="22"/>
      <c r="D43" s="23"/>
      <c r="E43" s="9"/>
      <c r="F43" s="9"/>
    </row>
    <row r="44" spans="1:6" ht="15.95" customHeight="1" x14ac:dyDescent="0.3">
      <c r="B44" s="43"/>
      <c r="C44" s="44"/>
      <c r="D44" s="44"/>
      <c r="E44" s="44"/>
    </row>
    <row r="45" spans="1:6" ht="15.95" customHeight="1" x14ac:dyDescent="0.3">
      <c r="B45" s="24"/>
      <c r="C45" s="25"/>
      <c r="D45" s="25"/>
      <c r="E45" s="25"/>
    </row>
    <row r="46" spans="1:6" ht="11.25" customHeight="1" x14ac:dyDescent="0.3"/>
    <row r="47" spans="1:6" x14ac:dyDescent="0.3">
      <c r="A47" s="26"/>
      <c r="B47" s="26"/>
      <c r="C47" s="26"/>
      <c r="D47" s="26"/>
      <c r="E47" s="26"/>
      <c r="F47" s="26"/>
    </row>
  </sheetData>
  <mergeCells count="29">
    <mergeCell ref="B23:D23"/>
    <mergeCell ref="A42:F42"/>
    <mergeCell ref="B30:D30"/>
    <mergeCell ref="B24:D24"/>
    <mergeCell ref="B34:D34"/>
    <mergeCell ref="B33:D33"/>
    <mergeCell ref="B1:F1"/>
    <mergeCell ref="A3:C3"/>
    <mergeCell ref="B8:C8"/>
    <mergeCell ref="A13:F13"/>
    <mergeCell ref="B19:D19"/>
    <mergeCell ref="B17:D17"/>
    <mergeCell ref="B9:C9"/>
    <mergeCell ref="B44:E44"/>
    <mergeCell ref="A14:B14"/>
    <mergeCell ref="A15:B15"/>
    <mergeCell ref="D14:E14"/>
    <mergeCell ref="D15:E15"/>
    <mergeCell ref="B21:D21"/>
    <mergeCell ref="B20:D20"/>
    <mergeCell ref="B18:D18"/>
    <mergeCell ref="B28:D28"/>
    <mergeCell ref="B27:D27"/>
    <mergeCell ref="B26:D26"/>
    <mergeCell ref="B25:D25"/>
    <mergeCell ref="B22:D22"/>
    <mergeCell ref="B32:D32"/>
    <mergeCell ref="A38:F38"/>
    <mergeCell ref="A39:F40"/>
  </mergeCells>
  <phoneticPr fontId="1" type="noConversion"/>
  <printOptions horizontalCentered="1"/>
  <pageMargins left="0.7" right="0.7" top="0.75" bottom="0.75" header="0.3" footer="0.3"/>
  <pageSetup orientation="portrait" r:id="rId1"/>
  <headerFooter alignWithMargins="0"/>
  <ignoredErrors>
    <ignoredError sqref="F3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88A9643-152B-410D-B09F-6121C62EF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Blue design)</dc:title>
  <dc:creator>Cynthia</dc:creator>
  <cp:lastModifiedBy>Cynthia Bendiksby</cp:lastModifiedBy>
  <cp:lastPrinted>2012-09-12T18:10:14Z</cp:lastPrinted>
  <dcterms:created xsi:type="dcterms:W3CDTF">2012-06-26T13:32:26Z</dcterms:created>
  <dcterms:modified xsi:type="dcterms:W3CDTF">2012-12-19T13:30:28Z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TC101001301033</vt:lpwstr>
  </property>
</Properties>
</file>