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4" i="2" l="1"/>
  <c r="D43" i="2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<sst xmlns="http://schemas.openxmlformats.org/spreadsheetml/2006/main" count="95" uniqueCount="69">
  <si>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</si>
  <si>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</si>
  <si>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</si>
  <si>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</si>
  <si>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</si>
  <si>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</si>
  <si>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</si>
  <si>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</si>
  <si>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</si>
  <si>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</si>
  <si>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</si>
  <si>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</si>
  <si>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</si>
  <si>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</si>
  <si>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</si>
  <si>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</si>
  <si>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</si>
  <si>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</si>
  <si>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</si>
  <si>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</si>
  <si>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</si>
  <si>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</si>
  <si>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</si>
  <si>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</si>
  <si>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</si>
  <si>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</si>
  <si>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</si>
  <si>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</si>
  <si>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</si>
  <si>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</si>
  <si>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</si>
  <si>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</si>
  <si>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</si>
  <si>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</si>
  <si>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</si>
  <si>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</si>
  <si>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</si>
  <si>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</si>
  <si>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</si>
  <si>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</si>
  <si>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</si>
  <si>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</si>
  <si>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</si>
  <si>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</si>
  <si>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</si>
  <si>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</si>
  <si>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</si>
  <si>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</si>
  <si>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</si>
  <si>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</si>
  <si>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</si>
  <si>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</si>
  <si>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</si>
  <si>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</si>
  <si>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</si>
  <si>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</si>
  <si>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</si>
  <si>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</si>
  <si>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</si>
  <si>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</si>
  <si>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</si>
  <si>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</si>
  <si>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Ken Haga</t>
  </si>
  <si>
    <t>072214-01</t>
  </si>
  <si>
    <t>Duct - KB</t>
  </si>
  <si>
    <t>16 Plenum</t>
  </si>
  <si>
    <t>Duct Stand</t>
  </si>
  <si>
    <t>Hardware</t>
  </si>
  <si>
    <t>Tennessee Rand - Absolent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</si>
</sst>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  <xf numFmtId="0" fontId="0" fillId="0" borderId="3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ht="14.45" x14ac:dyDescent="0.3">
      <c r="J34" s="11"/>
      <c r="K34" s="12"/>
      <c r="L34" s="12"/>
      <c r="M34" s="13"/>
      <c r="O34" s="39"/>
      <c r="P34" s="36"/>
    </row>
    <row r="35" spans="1:16" ht="14.45" x14ac:dyDescent="0.3">
      <c r="J35" s="11"/>
      <c r="K35" s="12"/>
      <c r="L35" s="12"/>
      <c r="M35" s="13"/>
      <c r="O35" s="39"/>
      <c r="P35" s="36"/>
    </row>
    <row r="36" spans="1:16" ht="14.45" x14ac:dyDescent="0.3">
      <c r="J36" s="11"/>
      <c r="K36" s="12"/>
      <c r="L36" s="12"/>
      <c r="M36" s="13"/>
      <c r="O36" s="39"/>
      <c r="P36" s="36"/>
    </row>
    <row r="37" spans="1:16" ht="14.45" x14ac:dyDescent="0.3">
      <c r="J37" s="11"/>
      <c r="K37" s="12"/>
      <c r="L37" s="12"/>
      <c r="M37" s="13"/>
      <c r="O37" s="39"/>
      <c r="P37" s="36"/>
    </row>
    <row r="38" spans="1:16" ht="14.45" x14ac:dyDescent="0.3">
      <c r="J38" s="11"/>
      <c r="K38" s="12"/>
      <c r="L38" s="12"/>
      <c r="M38" s="13"/>
      <c r="O38" s="39"/>
      <c r="P38" s="36"/>
    </row>
    <row r="39" spans="1:16" thickBot="1" x14ac:dyDescent="0.35">
      <c r="J39" s="11"/>
      <c r="K39" s="12"/>
      <c r="L39" s="12"/>
      <c r="M39" s="13"/>
      <c r="O39" s="39"/>
      <c r="P39" s="36"/>
    </row>
    <row r="40" spans="1:16" ht="19.149999999999999" thickTop="1" thickBot="1" x14ac:dyDescent="0.4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3" sqref="C3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41830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41842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67">
        <f>SUM(E9:E14)</f>
        <v>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1059.6300000000001</v>
      </c>
      <c r="D17" s="48">
        <v>0.35</v>
      </c>
      <c r="E17" s="56">
        <f>(1.1*C17)/(1-D17)</f>
        <v>1793.2200000000005</v>
      </c>
      <c r="F17" s="57">
        <v>41842</v>
      </c>
      <c r="G17" s="28" t="s">
        <v>60</v>
      </c>
    </row>
    <row r="18" spans="1:7" x14ac:dyDescent="0.25">
      <c r="A18" s="1"/>
      <c r="B18" s="50" t="s">
        <v>65</v>
      </c>
      <c r="C18" s="80">
        <v>165</v>
      </c>
      <c r="D18" s="58">
        <v>1</v>
      </c>
      <c r="E18" s="59">
        <f>C18*2</f>
        <v>330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8" t="s">
        <v>54</v>
      </c>
      <c r="E20" s="64">
        <f>SUM(E17:E19)</f>
        <v>2123.2200000000003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1" t="s">
        <v>66</v>
      </c>
      <c r="C22" s="55">
        <v>165</v>
      </c>
      <c r="D22" s="48">
        <v>1</v>
      </c>
      <c r="E22" s="56">
        <f>C22*(1+D22)</f>
        <v>330</v>
      </c>
      <c r="F22" s="57">
        <v>41842</v>
      </c>
      <c r="G22" s="28" t="s">
        <v>60</v>
      </c>
    </row>
    <row r="23" spans="1:7" ht="15.75" thickBot="1" x14ac:dyDescent="0.3">
      <c r="B23" s="82" t="s">
        <v>67</v>
      </c>
      <c r="C23" s="60">
        <v>200</v>
      </c>
      <c r="D23" s="61">
        <v>1</v>
      </c>
      <c r="E23" s="62">
        <f>C23*(1+D23)</f>
        <v>400</v>
      </c>
    </row>
    <row r="24" spans="1:7" ht="15.75" thickBot="1" x14ac:dyDescent="0.3">
      <c r="D24" s="68" t="s">
        <v>54</v>
      </c>
      <c r="E24" s="64">
        <f>SUM(E22:E23)</f>
        <v>730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1.5</v>
      </c>
      <c r="E28" s="28">
        <v>2</v>
      </c>
      <c r="F28" s="57">
        <v>41842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4">
        <f>SUM(C28:D28)*1800</f>
        <v>4500</v>
      </c>
      <c r="C32" s="57">
        <v>41842</v>
      </c>
      <c r="D32" s="28"/>
    </row>
    <row r="33" spans="1:6" thickBot="1" x14ac:dyDescent="0.35">
      <c r="A33" s="1" t="s">
        <v>52</v>
      </c>
      <c r="B33" s="28"/>
    </row>
    <row r="34" spans="1:6" thickBot="1" x14ac:dyDescent="0.35">
      <c r="A34" s="1" t="s">
        <v>59</v>
      </c>
      <c r="B34" s="28"/>
    </row>
    <row r="35" spans="1:6" thickBot="1" x14ac:dyDescent="0.35">
      <c r="A35" s="68" t="s">
        <v>54</v>
      </c>
      <c r="B35" s="66">
        <f>SUM(B32:B33)</f>
        <v>4500</v>
      </c>
      <c r="C35" s="69"/>
    </row>
    <row r="36" spans="1:6" thickBot="1" x14ac:dyDescent="0.35">
      <c r="A36" s="1"/>
      <c r="B36" s="26"/>
      <c r="C36" s="6" t="s">
        <v>28</v>
      </c>
      <c r="D36" s="6" t="s">
        <v>16</v>
      </c>
    </row>
    <row r="37" spans="1:6" thickBot="1" x14ac:dyDescent="0.35">
      <c r="A37" s="6" t="s">
        <v>29</v>
      </c>
      <c r="B37" s="64">
        <v>0</v>
      </c>
      <c r="C37" s="57">
        <v>41842</v>
      </c>
      <c r="D37" s="28" t="s">
        <v>60</v>
      </c>
    </row>
    <row r="38" spans="1:6" thickBot="1" x14ac:dyDescent="0.35">
      <c r="B38" s="28"/>
    </row>
    <row r="39" spans="1:6" thickBot="1" x14ac:dyDescent="0.35">
      <c r="B39" s="28"/>
    </row>
    <row r="40" spans="1:6" thickBot="1" x14ac:dyDescent="0.35">
      <c r="B40" s="28"/>
    </row>
    <row r="41" spans="1:6" ht="15.75" thickBot="1" x14ac:dyDescent="0.3">
      <c r="A41" s="68" t="s">
        <v>54</v>
      </c>
      <c r="B41" s="66">
        <f>SUM(B37:B40)</f>
        <v>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7353.22</v>
      </c>
      <c r="E43" s="69"/>
      <c r="F43" s="69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2014-07-22T18:39:04Z</dcterms:modified>
</cp:coreProperties>
</file>