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20" yWindow="210" windowWidth="24240" windowHeight="799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4" i="2" l="1"/>
  <c r="E18" i="2" l="1"/>
  <c r="E9" i="2" l="1"/>
  <c r="B40" i="2" l="1"/>
  <c r="B32" i="2" l="1"/>
  <c r="B34" i="2" s="1"/>
  <c r="E23" i="2"/>
  <c r="E22" i="2"/>
  <c r="E19" i="2"/>
  <c r="E17" i="2"/>
  <c r="E20" i="2" s="1"/>
  <c r="D42" i="2" s="1"/>
  <c r="E15" i="2"/>
  <c r="H102" i="1" l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<sst xmlns="http://schemas.openxmlformats.org/spreadsheetml/2006/main" count="94" uniqueCount="67">
  <si>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</si>
  <si>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</si>
  <si>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</si>
  <si>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</si>
  <si>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</si>
  <si>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</si>
  <si>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</si>
  <si>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</si>
  <si>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</si>
  <si>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</si>
  <si>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</si>
  <si>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</si>
  <si>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</si>
  <si>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</si>
  <si>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</si>
  <si>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</si>
  <si>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</si>
  <si>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</si>
  <si>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</si>
  <si>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</si>
  <si>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</si>
  <si>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</si>
  <si>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</si>
  <si>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</si>
  <si>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</si>
  <si>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</si>
  <si>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</si>
  <si>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</si>
  <si>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</si>
  <si>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</si>
  <si>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</si>
  <si>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</si>
  <si>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</si>
  <si>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</si>
  <si>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</si>
  <si>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</si>
  <si>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</si>
  <si>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</si>
  <si>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</si>
  <si>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</si>
  <si>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</si>
  <si>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</si>
  <si>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</si>
  <si>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</si>
  <si>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</si>
  <si>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</si>
  <si>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</si>
  <si>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</si>
  <si>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</si>
  <si>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</si>
  <si>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</si>
  <si>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</si>
  <si>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</si>
  <si>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</si>
  <si>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</si>
  <si>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</si>
  <si>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</si>
  <si>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</si>
  <si>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</si>
  <si>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MDT</t>
  </si>
  <si>
    <t>Ken Haga</t>
  </si>
  <si>
    <t>Jacobs</t>
  </si>
  <si>
    <t>Plenum</t>
  </si>
  <si>
    <t>Gripples</t>
  </si>
  <si>
    <t>Tenn Rand - Asmoke 20 Jacobs</t>
  </si>
  <si>
    <t>A-Smoke 20</t>
  </si>
  <si>
    <t>040214-02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</si>
</sst>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28" xfId="0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9" xfId="1" applyFont="1" applyBorder="1"/>
    <xf numFmtId="44" fontId="0" fillId="0" borderId="36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3"/>
      <c r="C5" s="72"/>
      <c r="D5" s="7"/>
      <c r="E5" s="72"/>
      <c r="J5" s="11"/>
      <c r="K5" s="12"/>
      <c r="L5" s="12"/>
      <c r="M5" s="13"/>
      <c r="O5" s="68"/>
      <c r="P5" s="69"/>
    </row>
    <row r="6" spans="1:16" x14ac:dyDescent="0.25">
      <c r="C6" s="74"/>
      <c r="D6" s="75"/>
      <c r="E6" s="72"/>
      <c r="J6" s="11"/>
      <c r="K6" s="12"/>
      <c r="L6" s="12"/>
      <c r="M6" s="13"/>
      <c r="O6" s="70"/>
      <c r="P6" s="71"/>
    </row>
    <row r="7" spans="1:16" x14ac:dyDescent="0.25">
      <c r="C7" s="72"/>
      <c r="D7" s="7"/>
      <c r="E7" s="72"/>
      <c r="J7" s="11"/>
      <c r="K7" s="12"/>
      <c r="L7" s="12"/>
      <c r="M7" s="13"/>
      <c r="O7" s="70"/>
      <c r="P7" s="71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4"/>
      <c r="D9" s="7"/>
      <c r="E9" s="72"/>
      <c r="J9" s="11"/>
      <c r="K9" s="12"/>
      <c r="L9" s="12"/>
      <c r="M9" s="13"/>
      <c r="O9" s="39"/>
      <c r="P9" s="36"/>
    </row>
    <row r="10" spans="1:16" x14ac:dyDescent="0.25">
      <c r="C10" s="44"/>
      <c r="D10" s="7"/>
      <c r="E10" s="72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workbookViewId="0">
      <selection activeCell="E6" sqref="E6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64</v>
      </c>
      <c r="C3" s="1"/>
      <c r="D3" s="5" t="s">
        <v>42</v>
      </c>
      <c r="E3" t="s">
        <v>60</v>
      </c>
    </row>
    <row r="4" spans="1:7" x14ac:dyDescent="0.25">
      <c r="A4" s="1"/>
      <c r="B4" s="1"/>
      <c r="C4" s="1"/>
      <c r="D4" s="5" t="s">
        <v>41</v>
      </c>
      <c r="E4" s="44">
        <v>41726</v>
      </c>
    </row>
    <row r="5" spans="1:7" ht="16.5" thickBot="1" x14ac:dyDescent="0.3">
      <c r="A5" s="1"/>
      <c r="B5" s="1"/>
      <c r="C5" s="1"/>
      <c r="D5" s="5" t="s">
        <v>25</v>
      </c>
      <c r="E5" t="s">
        <v>66</v>
      </c>
      <c r="F5" s="66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67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5" t="s">
        <v>65</v>
      </c>
      <c r="C9" s="50"/>
      <c r="D9" s="46">
        <v>0</v>
      </c>
      <c r="E9" s="51">
        <f>C9/(1-D9)</f>
        <v>0</v>
      </c>
      <c r="F9" s="47">
        <v>41731</v>
      </c>
      <c r="G9" s="28" t="s">
        <v>59</v>
      </c>
    </row>
    <row r="10" spans="1:7" x14ac:dyDescent="0.25">
      <c r="B10" s="48"/>
      <c r="C10" s="52"/>
      <c r="D10" s="53">
        <v>0</v>
      </c>
      <c r="E10" s="54"/>
    </row>
    <row r="11" spans="1:7" x14ac:dyDescent="0.25">
      <c r="B11" s="48"/>
      <c r="C11" s="52"/>
      <c r="D11" s="53">
        <v>0</v>
      </c>
      <c r="E11" s="54"/>
    </row>
    <row r="12" spans="1:7" x14ac:dyDescent="0.25">
      <c r="B12" s="48"/>
      <c r="C12" s="52"/>
      <c r="D12" s="53">
        <v>0</v>
      </c>
      <c r="E12" s="54"/>
    </row>
    <row r="13" spans="1:7" x14ac:dyDescent="0.25">
      <c r="B13" s="48"/>
      <c r="C13" s="52"/>
      <c r="D13" s="53">
        <v>0</v>
      </c>
      <c r="E13" s="54"/>
    </row>
    <row r="14" spans="1:7" ht="15.75" thickBot="1" x14ac:dyDescent="0.3">
      <c r="B14" s="49"/>
      <c r="C14" s="55"/>
      <c r="D14" s="56">
        <v>0</v>
      </c>
      <c r="E14" s="57"/>
    </row>
    <row r="15" spans="1:7" ht="15.75" thickBot="1" x14ac:dyDescent="0.3">
      <c r="B15" s="27"/>
      <c r="C15" s="27"/>
      <c r="D15" s="64" t="s">
        <v>54</v>
      </c>
      <c r="E15" s="76">
        <f>SUM(E9:E14)</f>
        <v>0</v>
      </c>
      <c r="F15" s="65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5" t="s">
        <v>61</v>
      </c>
      <c r="C17" s="50">
        <v>756.42</v>
      </c>
      <c r="D17" s="46">
        <v>0.35</v>
      </c>
      <c r="E17" s="51">
        <f>(1.1*C17)/(1-D17)</f>
        <v>1280.0953846153845</v>
      </c>
      <c r="F17" s="47">
        <v>41731</v>
      </c>
      <c r="G17" s="28" t="s">
        <v>59</v>
      </c>
    </row>
    <row r="18" spans="1:7" x14ac:dyDescent="0.25">
      <c r="A18" s="1"/>
      <c r="B18" s="48" t="s">
        <v>62</v>
      </c>
      <c r="C18" s="52">
        <v>90</v>
      </c>
      <c r="D18" s="53">
        <v>1</v>
      </c>
      <c r="E18" s="54">
        <f>C18*(1+D18)</f>
        <v>180</v>
      </c>
    </row>
    <row r="19" spans="1:7" ht="15.75" thickBot="1" x14ac:dyDescent="0.3">
      <c r="A19" s="1"/>
      <c r="B19" s="49"/>
      <c r="C19" s="55"/>
      <c r="D19" s="56">
        <v>0</v>
      </c>
      <c r="E19" s="57">
        <f>C19</f>
        <v>0</v>
      </c>
    </row>
    <row r="20" spans="1:7" ht="15.75" thickBot="1" x14ac:dyDescent="0.3">
      <c r="A20" s="1"/>
      <c r="B20" s="27"/>
      <c r="C20" s="58"/>
      <c r="D20" s="64" t="s">
        <v>54</v>
      </c>
      <c r="E20" s="77">
        <f>SUM(E17:E19)</f>
        <v>1460.0953846153845</v>
      </c>
      <c r="F20" s="65"/>
    </row>
    <row r="21" spans="1:7" ht="15.75" thickBot="1" x14ac:dyDescent="0.3">
      <c r="B21" s="1"/>
      <c r="C21" s="58"/>
      <c r="D21" s="27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59" t="s">
        <v>63</v>
      </c>
      <c r="C22" s="50">
        <v>100</v>
      </c>
      <c r="D22" s="46">
        <v>1</v>
      </c>
      <c r="E22" s="51">
        <f>C22*(1+D22)</f>
        <v>200</v>
      </c>
      <c r="F22" s="47">
        <v>41731</v>
      </c>
      <c r="G22" s="28" t="s">
        <v>59</v>
      </c>
    </row>
    <row r="23" spans="1:7" ht="15.75" thickBot="1" x14ac:dyDescent="0.3">
      <c r="B23" s="60"/>
      <c r="C23" s="55"/>
      <c r="D23" s="56">
        <v>1</v>
      </c>
      <c r="E23" s="57">
        <f>C23*(1+D23)</f>
        <v>0</v>
      </c>
    </row>
    <row r="24" spans="1:7" ht="15.75" thickBot="1" x14ac:dyDescent="0.3">
      <c r="D24" s="64" t="s">
        <v>54</v>
      </c>
      <c r="E24" s="77">
        <f>SUM(E21:E23)</f>
        <v>200</v>
      </c>
      <c r="F24" s="65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1</v>
      </c>
      <c r="E28" s="28">
        <v>2</v>
      </c>
      <c r="F28" s="47">
        <v>41731</v>
      </c>
      <c r="G28" s="28" t="s">
        <v>59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1">
        <f>SUM(C28:D28)*1800</f>
        <v>5400</v>
      </c>
      <c r="C32" s="47">
        <v>41731</v>
      </c>
      <c r="D32" s="28" t="s">
        <v>59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64" t="s">
        <v>54</v>
      </c>
      <c r="B34" s="63">
        <f>SUM(B32:B33)</f>
        <v>5400</v>
      </c>
      <c r="C34" s="65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61">
        <v>0</v>
      </c>
      <c r="C36" s="47">
        <v>41731</v>
      </c>
      <c r="D36" s="28" t="s">
        <v>59</v>
      </c>
    </row>
    <row r="37" spans="1:6" ht="15.75" thickBot="1" x14ac:dyDescent="0.3">
      <c r="B37" s="28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64" t="s">
        <v>54</v>
      </c>
      <c r="B40" s="63">
        <f>SUM(B36:B39)</f>
        <v>0</v>
      </c>
      <c r="C40" s="65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2"/>
      <c r="D42" s="63">
        <f>B40+B34+E24+E20+E15</f>
        <v>7060.0953846153843</v>
      </c>
      <c r="E42" s="65"/>
      <c r="F42" s="65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2014-04-02T13:46:24Z</dcterms:modified>
</cp:coreProperties>
</file>