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4355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3" i="2" l="1"/>
  <c r="E23" i="2" l="1"/>
  <c r="E22" i="2"/>
  <c r="C22" i="2"/>
  <c r="D17" i="2"/>
  <c r="L76" i="1" l="1"/>
  <c r="K76" i="1"/>
  <c r="J76" i="1"/>
  <c r="I76" i="1"/>
  <c r="H76" i="1"/>
  <c r="G76" i="1"/>
  <c r="L67" i="1"/>
  <c r="K67" i="1"/>
  <c r="J67" i="1"/>
  <c r="I67" i="1"/>
  <c r="H67" i="1"/>
  <c r="G67" i="1"/>
  <c r="L58" i="1"/>
  <c r="K58" i="1"/>
  <c r="J58" i="1"/>
  <c r="I58" i="1"/>
  <c r="H58" i="1"/>
  <c r="G58" i="1"/>
  <c r="H49" i="1"/>
  <c r="I49" i="1"/>
  <c r="J49" i="1"/>
  <c r="K49" i="1"/>
  <c r="L49" i="1"/>
  <c r="G49" i="1"/>
  <c r="H40" i="1"/>
  <c r="I40" i="1"/>
  <c r="J40" i="1"/>
  <c r="K40" i="1"/>
  <c r="L40" i="1"/>
  <c r="G40" i="1"/>
  <c r="H31" i="1"/>
  <c r="I31" i="1"/>
  <c r="J31" i="1"/>
  <c r="K31" i="1"/>
  <c r="L31" i="1"/>
  <c r="G31" i="1"/>
  <c r="H22" i="1"/>
  <c r="I22" i="1"/>
  <c r="J22" i="1"/>
  <c r="K22" i="1"/>
  <c r="L22" i="1"/>
  <c r="G22" i="1"/>
  <c r="H13" i="1"/>
  <c r="I13" i="1"/>
  <c r="J13" i="1"/>
  <c r="K13" i="1"/>
  <c r="L13" i="1"/>
  <c r="G13" i="1"/>
  <c r="D10" i="2" l="1"/>
  <c r="D11" i="2"/>
  <c r="D12" i="2"/>
  <c r="D13" i="2"/>
  <c r="D14" i="2"/>
</calcChain>
</file>

<file path=xl/sharedStrings.xml><?xml version="1.0" encoding="utf-8"?>
<sst xmlns="http://schemas.openxmlformats.org/spreadsheetml/2006/main" count="149" uniqueCount="64">
  <si>
    <t>Tech</t>
  </si>
  <si>
    <t>Project Name</t>
  </si>
  <si>
    <t>Start/Fin Dates</t>
  </si>
  <si>
    <t>Daniel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</si>
  <si>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</si>
  <si>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</si>
  <si>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</si>
  <si>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</si>
  <si>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</si>
  <si>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</si>
  <si>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</si>
  <si>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</si>
  <si>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</si>
  <si>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</si>
  <si>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</si>
  <si>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</si>
  <si>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</si>
  <si>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</si>
  <si>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</si>
  <si>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</si>
  <si>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</si>
  <si>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</si>
  <si>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</si>
  <si>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</si>
  <si>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</si>
  <si>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</si>
  <si>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</si>
  <si>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</si>
  <si>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</si>
  <si>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</si>
  <si>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</si>
  <si>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</si>
  <si>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</si>
  <si>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</si>
  <si>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</si>
  <si>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</si>
  <si>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</si>
  <si>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</si>
  <si>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</si>
  <si>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</si>
  <si>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Week 1</t>
  </si>
  <si>
    <t>Week 2</t>
  </si>
  <si>
    <t>Week 3</t>
  </si>
  <si>
    <t>Week 4</t>
  </si>
  <si>
    <t>Engineering (Name)</t>
  </si>
  <si>
    <t>Other  (Name)</t>
  </si>
  <si>
    <t xml:space="preserve">SO # </t>
  </si>
  <si>
    <t xml:space="preserve">IQ Ref# </t>
  </si>
  <si>
    <t>Monthly Total</t>
  </si>
  <si>
    <t>Date Requested</t>
  </si>
  <si>
    <t>Quote Requested by:</t>
  </si>
  <si>
    <t>Schaeffler Plant 1</t>
  </si>
  <si>
    <t>Mark Edwards</t>
  </si>
  <si>
    <t>101113-01</t>
  </si>
  <si>
    <t>MDT</t>
  </si>
  <si>
    <t>Plenum</t>
  </si>
  <si>
    <t>(2 man crew) $1800/day standard</t>
  </si>
  <si>
    <t>Gripples/Misc</t>
  </si>
  <si>
    <t>Total</t>
  </si>
  <si>
    <t>External Quote</t>
  </si>
  <si>
    <t>Variance</t>
  </si>
  <si>
    <t>AE-008104</t>
  </si>
  <si>
    <t>Key</t>
  </si>
  <si>
    <t>Labor &amp; Travel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</si>
</sst>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0;[Red]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Border="1"/>
    <xf numFmtId="0" fontId="0" fillId="0" borderId="25" xfId="0" applyBorder="1"/>
    <xf numFmtId="0" fontId="0" fillId="0" borderId="26" xfId="0" applyBorder="1"/>
    <xf numFmtId="0" fontId="0" fillId="0" borderId="24" xfId="0" applyBorder="1"/>
    <xf numFmtId="0" fontId="1" fillId="2" borderId="0" xfId="0" applyFont="1" applyFill="1" applyAlignment="1">
      <alignment horizontal="center"/>
    </xf>
    <xf numFmtId="0" fontId="0" fillId="0" borderId="27" xfId="0" applyBorder="1" applyAlignment="1">
      <alignment horizontal="center"/>
    </xf>
    <xf numFmtId="0" fontId="2" fillId="0" borderId="0" xfId="0" applyFont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4" fontId="0" fillId="0" borderId="0" xfId="0" applyNumberFormat="1"/>
    <xf numFmtId="9" fontId="0" fillId="0" borderId="25" xfId="0" applyNumberFormat="1" applyBorder="1"/>
    <xf numFmtId="14" fontId="0" fillId="0" borderId="20" xfId="0" applyNumberFormat="1" applyBorder="1"/>
    <xf numFmtId="44" fontId="0" fillId="0" borderId="21" xfId="1" applyFont="1" applyBorder="1"/>
    <xf numFmtId="44" fontId="0" fillId="0" borderId="22" xfId="1" applyFont="1" applyBorder="1"/>
    <xf numFmtId="44" fontId="0" fillId="0" borderId="23" xfId="1" applyFont="1" applyBorder="1"/>
    <xf numFmtId="44" fontId="0" fillId="0" borderId="20" xfId="1" applyFont="1" applyBorder="1"/>
    <xf numFmtId="44" fontId="0" fillId="0" borderId="15" xfId="1" applyFont="1" applyBorder="1"/>
    <xf numFmtId="44" fontId="0" fillId="0" borderId="16" xfId="1" applyFont="1" applyBorder="1"/>
    <xf numFmtId="44" fontId="0" fillId="0" borderId="17" xfId="1" applyFont="1" applyBorder="1"/>
    <xf numFmtId="44" fontId="0" fillId="0" borderId="0" xfId="1" applyFont="1" applyBorder="1"/>
    <xf numFmtId="14" fontId="0" fillId="0" borderId="31" xfId="0" applyNumberFormat="1" applyBorder="1"/>
    <xf numFmtId="0" fontId="1" fillId="0" borderId="32" xfId="0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0" fontId="1" fillId="0" borderId="35" xfId="0" applyFont="1" applyBorder="1"/>
    <xf numFmtId="44" fontId="0" fillId="0" borderId="36" xfId="1" applyFont="1" applyBorder="1"/>
    <xf numFmtId="9" fontId="0" fillId="0" borderId="36" xfId="0" applyNumberFormat="1" applyBorder="1"/>
    <xf numFmtId="44" fontId="0" fillId="0" borderId="37" xfId="1" applyFont="1" applyBorder="1"/>
    <xf numFmtId="44" fontId="0" fillId="0" borderId="0" xfId="0" applyNumberFormat="1" applyBorder="1"/>
    <xf numFmtId="0" fontId="0" fillId="0" borderId="38" xfId="0" applyBorder="1"/>
    <xf numFmtId="0" fontId="0" fillId="0" borderId="0" xfId="0" applyAlignment="1">
      <alignment horizontal="right"/>
    </xf>
    <xf numFmtId="0" fontId="0" fillId="0" borderId="39" xfId="0" applyBorder="1"/>
    <xf numFmtId="44" fontId="0" fillId="0" borderId="38" xfId="0" applyNumberFormat="1" applyBorder="1"/>
    <xf numFmtId="0" fontId="6" fillId="0" borderId="39" xfId="0" applyFont="1" applyBorder="1"/>
    <xf numFmtId="0" fontId="7" fillId="0" borderId="40" xfId="0" applyFont="1" applyBorder="1"/>
    <xf numFmtId="0" fontId="7" fillId="0" borderId="41" xfId="0" applyFont="1" applyBorder="1"/>
    <xf numFmtId="0" fontId="8" fillId="0" borderId="0" xfId="0" applyFont="1"/>
    <xf numFmtId="164" fontId="6" fillId="0" borderId="42" xfId="0" applyNumberFormat="1" applyFont="1" applyBorder="1"/>
    <xf numFmtId="164" fontId="5" fillId="0" borderId="20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opLeftCell="A4" workbookViewId="0">
      <selection activeCell="A68" sqref="A68"/>
    </sheetView>
  </sheetViews>
  <sheetFormatPr defaultRowHeight="15" x14ac:dyDescent="0.25"/>
  <cols>
    <col min="1" max="1" width="22" customWidth="1"/>
    <col min="2" max="2" width="14.85546875" customWidth="1"/>
    <col min="3" max="3" width="30.28515625" customWidth="1"/>
    <col min="4" max="4" width="20.28515625" customWidth="1"/>
    <col min="5" max="5" width="14.7109375" customWidth="1"/>
    <col min="6" max="6" width="20.5703125" style="7" customWidth="1"/>
    <col min="7" max="7" width="13.85546875" style="7" customWidth="1"/>
    <col min="8" max="8" width="12.140625" style="7" customWidth="1"/>
    <col min="9" max="10" width="11.85546875" style="7" customWidth="1"/>
    <col min="11" max="11" width="9.140625" style="7" customWidth="1"/>
    <col min="12" max="12" width="10" style="7" customWidth="1"/>
  </cols>
  <sheetData>
    <row r="1" spans="1:12" ht="23.25" x14ac:dyDescent="0.35">
      <c r="F1" s="18" t="s">
        <v>39</v>
      </c>
      <c r="L1"/>
    </row>
    <row r="2" spans="1:12" ht="19.5" thickBot="1" x14ac:dyDescent="0.35">
      <c r="D2" s="3" t="s">
        <v>26</v>
      </c>
      <c r="E2" s="3"/>
      <c r="J2" s="17"/>
    </row>
    <row r="3" spans="1:12" ht="15.75" thickTop="1" x14ac:dyDescent="0.25">
      <c r="I3" s="23" t="s">
        <v>9</v>
      </c>
      <c r="J3" s="24"/>
      <c r="K3" s="25" t="s">
        <v>6</v>
      </c>
      <c r="L3" s="26"/>
    </row>
    <row r="4" spans="1:12" s="1" customFormat="1" x14ac:dyDescent="0.25">
      <c r="A4" s="2" t="s">
        <v>0</v>
      </c>
      <c r="B4" s="2"/>
      <c r="C4" s="2" t="s">
        <v>1</v>
      </c>
      <c r="D4" s="19" t="s">
        <v>47</v>
      </c>
      <c r="E4" s="19" t="s">
        <v>46</v>
      </c>
      <c r="F4" s="8" t="s">
        <v>2</v>
      </c>
      <c r="G4" s="8" t="s">
        <v>10</v>
      </c>
      <c r="H4" s="9" t="s">
        <v>20</v>
      </c>
      <c r="I4" s="21" t="s">
        <v>4</v>
      </c>
      <c r="J4" s="22" t="s">
        <v>5</v>
      </c>
      <c r="K4" s="8" t="s">
        <v>7</v>
      </c>
      <c r="L4" s="10" t="s">
        <v>8</v>
      </c>
    </row>
    <row r="5" spans="1:12" x14ac:dyDescent="0.25">
      <c r="A5" s="1" t="s">
        <v>3</v>
      </c>
      <c r="B5" t="s">
        <v>40</v>
      </c>
      <c r="I5" s="11"/>
      <c r="J5" s="12"/>
      <c r="K5" s="12"/>
      <c r="L5" s="13"/>
    </row>
    <row r="6" spans="1:12" x14ac:dyDescent="0.25">
      <c r="B6" t="s">
        <v>40</v>
      </c>
      <c r="D6" s="20"/>
      <c r="E6" s="20"/>
      <c r="I6" s="11"/>
      <c r="J6" s="12"/>
      <c r="K6" s="12"/>
      <c r="L6" s="13"/>
    </row>
    <row r="7" spans="1:12" x14ac:dyDescent="0.25">
      <c r="B7" t="s">
        <v>41</v>
      </c>
      <c r="I7" s="11"/>
      <c r="J7" s="12"/>
      <c r="K7" s="12"/>
      <c r="L7" s="13"/>
    </row>
    <row r="8" spans="1:12" x14ac:dyDescent="0.25">
      <c r="B8" t="s">
        <v>41</v>
      </c>
      <c r="I8" s="11"/>
      <c r="J8" s="12"/>
      <c r="K8" s="12"/>
      <c r="L8" s="13"/>
    </row>
    <row r="9" spans="1:12" x14ac:dyDescent="0.25">
      <c r="B9" t="s">
        <v>42</v>
      </c>
      <c r="I9" s="11"/>
      <c r="J9" s="12"/>
      <c r="K9" s="12"/>
      <c r="L9" s="13"/>
    </row>
    <row r="10" spans="1:12" x14ac:dyDescent="0.25">
      <c r="B10" t="s">
        <v>42</v>
      </c>
      <c r="I10" s="11"/>
      <c r="J10" s="12"/>
      <c r="K10" s="12"/>
      <c r="L10" s="13"/>
    </row>
    <row r="11" spans="1:12" x14ac:dyDescent="0.25">
      <c r="B11" t="s">
        <v>43</v>
      </c>
      <c r="I11" s="11"/>
      <c r="J11" s="12"/>
      <c r="K11" s="12"/>
      <c r="L11" s="13"/>
    </row>
    <row r="12" spans="1:12" ht="15.75" thickBot="1" x14ac:dyDescent="0.3">
      <c r="B12" t="s">
        <v>43</v>
      </c>
      <c r="I12" s="11"/>
      <c r="J12" s="12"/>
      <c r="K12" s="12"/>
      <c r="L12" s="13"/>
    </row>
    <row r="13" spans="1:12" ht="20.25" thickTop="1" thickBot="1" x14ac:dyDescent="0.35">
      <c r="C13" s="31"/>
      <c r="E13" s="31"/>
      <c r="F13" s="42" t="s">
        <v>48</v>
      </c>
      <c r="G13" s="41">
        <f>SUM(G5:G12)</f>
        <v>0</v>
      </c>
      <c r="H13" s="41">
        <f t="shared" ref="H13:L13" si="0">SUM(H5:H12)</f>
        <v>0</v>
      </c>
      <c r="I13" s="41">
        <f t="shared" si="0"/>
        <v>0</v>
      </c>
      <c r="J13" s="41">
        <f t="shared" si="0"/>
        <v>0</v>
      </c>
      <c r="K13" s="41">
        <f t="shared" si="0"/>
        <v>0</v>
      </c>
      <c r="L13" s="41">
        <f t="shared" si="0"/>
        <v>0</v>
      </c>
    </row>
    <row r="14" spans="1:12" ht="15.75" thickTop="1" x14ac:dyDescent="0.25">
      <c r="A14" s="1" t="s">
        <v>21</v>
      </c>
      <c r="B14" t="s">
        <v>40</v>
      </c>
      <c r="I14" s="11"/>
      <c r="J14" s="12"/>
      <c r="K14" s="12"/>
      <c r="L14" s="13"/>
    </row>
    <row r="15" spans="1:12" x14ac:dyDescent="0.25">
      <c r="B15" t="s">
        <v>40</v>
      </c>
      <c r="I15" s="11"/>
      <c r="J15" s="12"/>
      <c r="K15" s="12"/>
      <c r="L15" s="13"/>
    </row>
    <row r="16" spans="1:12" x14ac:dyDescent="0.25">
      <c r="B16" t="s">
        <v>41</v>
      </c>
      <c r="I16" s="11"/>
      <c r="J16" s="12"/>
      <c r="K16" s="12"/>
      <c r="L16" s="13"/>
    </row>
    <row r="17" spans="1:12" x14ac:dyDescent="0.25">
      <c r="B17" t="s">
        <v>41</v>
      </c>
      <c r="I17" s="11"/>
      <c r="J17" s="12"/>
      <c r="K17" s="12"/>
      <c r="L17" s="13"/>
    </row>
    <row r="18" spans="1:12" x14ac:dyDescent="0.25">
      <c r="B18" t="s">
        <v>42</v>
      </c>
      <c r="I18" s="11"/>
      <c r="J18" s="12"/>
      <c r="K18" s="12"/>
      <c r="L18" s="13"/>
    </row>
    <row r="19" spans="1:12" x14ac:dyDescent="0.25">
      <c r="B19" t="s">
        <v>42</v>
      </c>
      <c r="I19" s="11"/>
      <c r="J19" s="12"/>
      <c r="K19" s="12"/>
      <c r="L19" s="13"/>
    </row>
    <row r="20" spans="1:12" x14ac:dyDescent="0.25">
      <c r="B20" t="s">
        <v>43</v>
      </c>
      <c r="I20" s="11"/>
      <c r="J20" s="12"/>
      <c r="K20" s="12"/>
      <c r="L20" s="13"/>
    </row>
    <row r="21" spans="1:12" ht="15.75" thickBot="1" x14ac:dyDescent="0.3">
      <c r="B21" t="s">
        <v>43</v>
      </c>
      <c r="I21" s="11"/>
      <c r="J21" s="12"/>
      <c r="K21" s="12"/>
      <c r="L21" s="13"/>
    </row>
    <row r="22" spans="1:12" ht="20.25" thickTop="1" thickBot="1" x14ac:dyDescent="0.35">
      <c r="F22" s="42" t="s">
        <v>48</v>
      </c>
      <c r="G22" s="41">
        <f>SUM(G14:G21)</f>
        <v>0</v>
      </c>
      <c r="H22" s="41">
        <f t="shared" ref="H22:L22" si="1">SUM(H14:H21)</f>
        <v>0</v>
      </c>
      <c r="I22" s="41">
        <f t="shared" si="1"/>
        <v>0</v>
      </c>
      <c r="J22" s="41">
        <f t="shared" si="1"/>
        <v>0</v>
      </c>
      <c r="K22" s="41">
        <f t="shared" si="1"/>
        <v>0</v>
      </c>
      <c r="L22" s="41">
        <f t="shared" si="1"/>
        <v>0</v>
      </c>
    </row>
    <row r="23" spans="1:12" ht="15.75" thickTop="1" x14ac:dyDescent="0.25">
      <c r="A23" s="1" t="s">
        <v>22</v>
      </c>
      <c r="B23" t="s">
        <v>40</v>
      </c>
      <c r="I23" s="11"/>
      <c r="J23" s="12"/>
      <c r="K23" s="12"/>
      <c r="L23" s="13"/>
    </row>
    <row r="24" spans="1:12" x14ac:dyDescent="0.25">
      <c r="B24" t="s">
        <v>40</v>
      </c>
      <c r="I24" s="11"/>
      <c r="J24" s="12"/>
      <c r="K24" s="12"/>
      <c r="L24" s="13"/>
    </row>
    <row r="25" spans="1:12" x14ac:dyDescent="0.25">
      <c r="B25" t="s">
        <v>41</v>
      </c>
      <c r="I25" s="11"/>
      <c r="J25" s="12"/>
      <c r="K25" s="12"/>
      <c r="L25" s="13"/>
    </row>
    <row r="26" spans="1:12" x14ac:dyDescent="0.25">
      <c r="B26" t="s">
        <v>41</v>
      </c>
      <c r="I26" s="11"/>
      <c r="J26" s="12"/>
      <c r="K26" s="12"/>
      <c r="L26" s="13"/>
    </row>
    <row r="27" spans="1:12" x14ac:dyDescent="0.25">
      <c r="B27" t="s">
        <v>42</v>
      </c>
      <c r="I27" s="11"/>
      <c r="J27" s="12"/>
      <c r="K27" s="12"/>
      <c r="L27" s="13"/>
    </row>
    <row r="28" spans="1:12" x14ac:dyDescent="0.25">
      <c r="B28" t="s">
        <v>42</v>
      </c>
      <c r="I28" s="11"/>
      <c r="J28" s="12"/>
      <c r="K28" s="12"/>
      <c r="L28" s="13"/>
    </row>
    <row r="29" spans="1:12" x14ac:dyDescent="0.25">
      <c r="B29" t="s">
        <v>43</v>
      </c>
      <c r="I29" s="11"/>
      <c r="J29" s="12"/>
      <c r="K29" s="12"/>
      <c r="L29" s="13"/>
    </row>
    <row r="30" spans="1:12" ht="15.75" thickBot="1" x14ac:dyDescent="0.3">
      <c r="B30" t="s">
        <v>43</v>
      </c>
      <c r="I30" s="11"/>
      <c r="J30" s="12"/>
      <c r="K30" s="12"/>
      <c r="L30" s="13"/>
    </row>
    <row r="31" spans="1:12" ht="20.25" thickTop="1" thickBot="1" x14ac:dyDescent="0.35">
      <c r="F31" s="42" t="s">
        <v>48</v>
      </c>
      <c r="G31" s="41">
        <f>SUM(G23:G30)</f>
        <v>0</v>
      </c>
      <c r="H31" s="41">
        <f t="shared" ref="H31:L31" si="2">SUM(H23:H30)</f>
        <v>0</v>
      </c>
      <c r="I31" s="41">
        <f t="shared" si="2"/>
        <v>0</v>
      </c>
      <c r="J31" s="41">
        <f t="shared" si="2"/>
        <v>0</v>
      </c>
      <c r="K31" s="41">
        <f t="shared" si="2"/>
        <v>0</v>
      </c>
      <c r="L31" s="41">
        <f t="shared" si="2"/>
        <v>0</v>
      </c>
    </row>
    <row r="32" spans="1:12" ht="15.75" thickTop="1" x14ac:dyDescent="0.25">
      <c r="A32" s="1" t="s">
        <v>23</v>
      </c>
      <c r="B32" t="s">
        <v>40</v>
      </c>
      <c r="I32" s="11"/>
      <c r="J32" s="12"/>
      <c r="K32" s="12"/>
      <c r="L32" s="13"/>
    </row>
    <row r="33" spans="1:12" x14ac:dyDescent="0.25">
      <c r="B33" t="s">
        <v>40</v>
      </c>
      <c r="I33" s="11"/>
      <c r="J33" s="12"/>
      <c r="K33" s="12"/>
      <c r="L33" s="13"/>
    </row>
    <row r="34" spans="1:12" x14ac:dyDescent="0.25">
      <c r="B34" t="s">
        <v>41</v>
      </c>
      <c r="I34" s="11"/>
      <c r="J34" s="12"/>
      <c r="K34" s="12"/>
      <c r="L34" s="13"/>
    </row>
    <row r="35" spans="1:12" x14ac:dyDescent="0.25">
      <c r="B35" t="s">
        <v>41</v>
      </c>
      <c r="I35" s="11"/>
      <c r="J35" s="12"/>
      <c r="K35" s="12"/>
      <c r="L35" s="13"/>
    </row>
    <row r="36" spans="1:12" x14ac:dyDescent="0.25">
      <c r="B36" t="s">
        <v>42</v>
      </c>
      <c r="I36" s="11"/>
      <c r="J36" s="12"/>
      <c r="K36" s="12"/>
      <c r="L36" s="13"/>
    </row>
    <row r="37" spans="1:12" x14ac:dyDescent="0.25">
      <c r="B37" t="s">
        <v>42</v>
      </c>
      <c r="I37" s="11"/>
      <c r="J37" s="12"/>
      <c r="K37" s="12"/>
      <c r="L37" s="13"/>
    </row>
    <row r="38" spans="1:12" x14ac:dyDescent="0.25">
      <c r="B38" t="s">
        <v>43</v>
      </c>
      <c r="I38" s="11"/>
      <c r="J38" s="12"/>
      <c r="K38" s="12"/>
      <c r="L38" s="13"/>
    </row>
    <row r="39" spans="1:12" ht="15.75" thickBot="1" x14ac:dyDescent="0.3">
      <c r="B39" t="s">
        <v>43</v>
      </c>
      <c r="I39" s="11"/>
      <c r="J39" s="12"/>
      <c r="K39" s="12"/>
      <c r="L39" s="13"/>
    </row>
    <row r="40" spans="1:12" ht="20.25" thickTop="1" thickBot="1" x14ac:dyDescent="0.35">
      <c r="F40" s="42" t="s">
        <v>48</v>
      </c>
      <c r="G40" s="41">
        <f>SUM(G32:G39)</f>
        <v>0</v>
      </c>
      <c r="H40" s="41">
        <f t="shared" ref="H40:L40" si="3">SUM(H32:H39)</f>
        <v>0</v>
      </c>
      <c r="I40" s="41">
        <f t="shared" si="3"/>
        <v>0</v>
      </c>
      <c r="J40" s="41">
        <f t="shared" si="3"/>
        <v>0</v>
      </c>
      <c r="K40" s="41">
        <f t="shared" si="3"/>
        <v>0</v>
      </c>
      <c r="L40" s="41">
        <f t="shared" si="3"/>
        <v>0</v>
      </c>
    </row>
    <row r="41" spans="1:12" ht="15.75" thickTop="1" x14ac:dyDescent="0.25">
      <c r="A41" s="1" t="s">
        <v>24</v>
      </c>
      <c r="B41" t="s">
        <v>40</v>
      </c>
      <c r="I41" s="11"/>
      <c r="J41" s="12"/>
      <c r="K41" s="12"/>
      <c r="L41" s="13"/>
    </row>
    <row r="42" spans="1:12" x14ac:dyDescent="0.25">
      <c r="B42" t="s">
        <v>40</v>
      </c>
      <c r="I42" s="11"/>
      <c r="J42" s="12"/>
      <c r="K42" s="12"/>
      <c r="L42" s="13"/>
    </row>
    <row r="43" spans="1:12" x14ac:dyDescent="0.25">
      <c r="B43" t="s">
        <v>41</v>
      </c>
      <c r="I43" s="11"/>
      <c r="J43" s="12"/>
      <c r="K43" s="12"/>
      <c r="L43" s="13"/>
    </row>
    <row r="44" spans="1:12" x14ac:dyDescent="0.25">
      <c r="B44" t="s">
        <v>41</v>
      </c>
      <c r="I44" s="11"/>
      <c r="J44" s="12"/>
      <c r="K44" s="12"/>
      <c r="L44" s="13"/>
    </row>
    <row r="45" spans="1:12" x14ac:dyDescent="0.25">
      <c r="B45" t="s">
        <v>42</v>
      </c>
      <c r="I45" s="11"/>
      <c r="J45" s="12"/>
      <c r="K45" s="12"/>
      <c r="L45" s="13"/>
    </row>
    <row r="46" spans="1:12" x14ac:dyDescent="0.25">
      <c r="B46" t="s">
        <v>42</v>
      </c>
      <c r="I46" s="11"/>
      <c r="J46" s="12"/>
      <c r="K46" s="12"/>
      <c r="L46" s="13"/>
    </row>
    <row r="47" spans="1:12" x14ac:dyDescent="0.25">
      <c r="B47" t="s">
        <v>43</v>
      </c>
      <c r="I47" s="11"/>
      <c r="J47" s="12"/>
      <c r="K47" s="12"/>
      <c r="L47" s="13"/>
    </row>
    <row r="48" spans="1:12" ht="15.75" thickBot="1" x14ac:dyDescent="0.3">
      <c r="B48" t="s">
        <v>43</v>
      </c>
      <c r="I48" s="11"/>
      <c r="J48" s="12"/>
      <c r="K48" s="12"/>
      <c r="L48" s="13"/>
    </row>
    <row r="49" spans="1:12" ht="20.25" thickTop="1" thickBot="1" x14ac:dyDescent="0.35">
      <c r="F49" s="42" t="s">
        <v>48</v>
      </c>
      <c r="G49" s="41">
        <f>SUM(G41:G48)</f>
        <v>0</v>
      </c>
      <c r="H49" s="41">
        <f t="shared" ref="H49:L49" si="4">SUM(H41:H48)</f>
        <v>0</v>
      </c>
      <c r="I49" s="41">
        <f t="shared" si="4"/>
        <v>0</v>
      </c>
      <c r="J49" s="41">
        <f t="shared" si="4"/>
        <v>0</v>
      </c>
      <c r="K49" s="41">
        <f t="shared" si="4"/>
        <v>0</v>
      </c>
      <c r="L49" s="41">
        <f t="shared" si="4"/>
        <v>0</v>
      </c>
    </row>
    <row r="50" spans="1:12" ht="15.75" thickTop="1" x14ac:dyDescent="0.25">
      <c r="A50" s="1" t="s">
        <v>25</v>
      </c>
      <c r="B50" t="s">
        <v>40</v>
      </c>
      <c r="I50" s="43"/>
      <c r="J50" s="44"/>
      <c r="K50" s="44"/>
      <c r="L50" s="45"/>
    </row>
    <row r="51" spans="1:12" x14ac:dyDescent="0.25">
      <c r="B51" t="s">
        <v>40</v>
      </c>
      <c r="I51" s="11"/>
      <c r="J51" s="12"/>
      <c r="K51" s="12"/>
      <c r="L51" s="13"/>
    </row>
    <row r="52" spans="1:12" x14ac:dyDescent="0.25">
      <c r="B52" t="s">
        <v>41</v>
      </c>
      <c r="I52" s="11"/>
      <c r="J52" s="12"/>
      <c r="K52" s="12"/>
      <c r="L52" s="13"/>
    </row>
    <row r="53" spans="1:12" x14ac:dyDescent="0.25">
      <c r="B53" t="s">
        <v>41</v>
      </c>
      <c r="I53" s="11"/>
      <c r="J53" s="12"/>
      <c r="K53" s="12"/>
      <c r="L53" s="13"/>
    </row>
    <row r="54" spans="1:12" x14ac:dyDescent="0.25">
      <c r="B54" t="s">
        <v>42</v>
      </c>
      <c r="I54" s="11"/>
      <c r="J54" s="12"/>
      <c r="K54" s="12"/>
      <c r="L54" s="13"/>
    </row>
    <row r="55" spans="1:12" x14ac:dyDescent="0.25">
      <c r="B55" t="s">
        <v>42</v>
      </c>
      <c r="I55" s="11"/>
      <c r="J55" s="12"/>
      <c r="K55" s="12"/>
      <c r="L55" s="13"/>
    </row>
    <row r="56" spans="1:12" x14ac:dyDescent="0.25">
      <c r="B56" t="s">
        <v>43</v>
      </c>
      <c r="I56" s="11"/>
      <c r="J56" s="12"/>
      <c r="K56" s="12"/>
      <c r="L56" s="13"/>
    </row>
    <row r="57" spans="1:12" ht="15.75" thickBot="1" x14ac:dyDescent="0.3">
      <c r="B57" t="s">
        <v>43</v>
      </c>
      <c r="I57" s="11"/>
      <c r="J57" s="12"/>
      <c r="K57" s="12"/>
      <c r="L57" s="13"/>
    </row>
    <row r="58" spans="1:12" ht="20.25" thickTop="1" thickBot="1" x14ac:dyDescent="0.35">
      <c r="F58" s="42" t="s">
        <v>48</v>
      </c>
      <c r="G58" s="41">
        <f>SUM(G50:G57)</f>
        <v>0</v>
      </c>
      <c r="H58" s="41">
        <f t="shared" ref="H58" si="5">SUM(H50:H57)</f>
        <v>0</v>
      </c>
      <c r="I58" s="41">
        <f t="shared" ref="I58" si="6">SUM(I50:I57)</f>
        <v>0</v>
      </c>
      <c r="J58" s="41">
        <f t="shared" ref="J58" si="7">SUM(J50:J57)</f>
        <v>0</v>
      </c>
      <c r="K58" s="41">
        <f t="shared" ref="K58" si="8">SUM(K50:K57)</f>
        <v>0</v>
      </c>
      <c r="L58" s="41">
        <f t="shared" ref="L58" si="9">SUM(L50:L57)</f>
        <v>0</v>
      </c>
    </row>
    <row r="59" spans="1:12" ht="15.75" thickTop="1" x14ac:dyDescent="0.25">
      <c r="A59" s="1" t="s">
        <v>44</v>
      </c>
      <c r="B59" t="s">
        <v>40</v>
      </c>
      <c r="I59" s="11"/>
      <c r="J59" s="12"/>
      <c r="K59" s="12"/>
      <c r="L59" s="13"/>
    </row>
    <row r="60" spans="1:12" x14ac:dyDescent="0.25">
      <c r="B60" t="s">
        <v>40</v>
      </c>
      <c r="I60" s="11"/>
      <c r="J60" s="12"/>
      <c r="K60" s="12"/>
      <c r="L60" s="13"/>
    </row>
    <row r="61" spans="1:12" x14ac:dyDescent="0.25">
      <c r="B61" t="s">
        <v>41</v>
      </c>
      <c r="I61" s="11"/>
      <c r="J61" s="12"/>
      <c r="K61" s="12"/>
      <c r="L61" s="13"/>
    </row>
    <row r="62" spans="1:12" x14ac:dyDescent="0.25">
      <c r="B62" t="s">
        <v>41</v>
      </c>
      <c r="I62" s="11"/>
      <c r="J62" s="12"/>
      <c r="K62" s="12"/>
      <c r="L62" s="13"/>
    </row>
    <row r="63" spans="1:12" x14ac:dyDescent="0.25">
      <c r="B63" t="s">
        <v>42</v>
      </c>
      <c r="I63" s="11"/>
      <c r="J63" s="12"/>
      <c r="K63" s="12"/>
      <c r="L63" s="13"/>
    </row>
    <row r="64" spans="1:12" x14ac:dyDescent="0.25">
      <c r="B64" t="s">
        <v>42</v>
      </c>
      <c r="I64" s="11"/>
      <c r="J64" s="12"/>
      <c r="K64" s="12"/>
      <c r="L64" s="13"/>
    </row>
    <row r="65" spans="1:12" x14ac:dyDescent="0.25">
      <c r="B65" t="s">
        <v>43</v>
      </c>
      <c r="I65" s="11"/>
      <c r="J65" s="12"/>
      <c r="K65" s="12"/>
      <c r="L65" s="13"/>
    </row>
    <row r="66" spans="1:12" ht="15.75" thickBot="1" x14ac:dyDescent="0.3">
      <c r="B66" t="s">
        <v>43</v>
      </c>
      <c r="I66" s="11"/>
      <c r="J66" s="12"/>
      <c r="K66" s="12"/>
      <c r="L66" s="13"/>
    </row>
    <row r="67" spans="1:12" ht="20.25" thickTop="1" thickBot="1" x14ac:dyDescent="0.35">
      <c r="F67" s="42" t="s">
        <v>48</v>
      </c>
      <c r="G67" s="41">
        <f>SUM(G59:G66)</f>
        <v>0</v>
      </c>
      <c r="H67" s="41">
        <f t="shared" ref="H67" si="10">SUM(H59:H66)</f>
        <v>0</v>
      </c>
      <c r="I67" s="41">
        <f t="shared" ref="I67" si="11">SUM(I59:I66)</f>
        <v>0</v>
      </c>
      <c r="J67" s="41">
        <f t="shared" ref="J67" si="12">SUM(J59:J66)</f>
        <v>0</v>
      </c>
      <c r="K67" s="41">
        <f t="shared" ref="K67" si="13">SUM(K59:K66)</f>
        <v>0</v>
      </c>
      <c r="L67" s="41">
        <f t="shared" ref="L67" si="14">SUM(L59:L66)</f>
        <v>0</v>
      </c>
    </row>
    <row r="68" spans="1:12" ht="15.75" thickTop="1" x14ac:dyDescent="0.25">
      <c r="A68" s="1" t="s">
        <v>45</v>
      </c>
      <c r="B68" t="s">
        <v>40</v>
      </c>
      <c r="I68" s="11"/>
      <c r="J68" s="12"/>
      <c r="K68" s="12"/>
      <c r="L68" s="13"/>
    </row>
    <row r="69" spans="1:12" x14ac:dyDescent="0.25">
      <c r="B69" t="s">
        <v>40</v>
      </c>
      <c r="I69" s="11"/>
      <c r="J69" s="12"/>
      <c r="K69" s="12"/>
      <c r="L69" s="13"/>
    </row>
    <row r="70" spans="1:12" x14ac:dyDescent="0.25">
      <c r="B70" t="s">
        <v>41</v>
      </c>
      <c r="I70" s="11"/>
      <c r="J70" s="12"/>
      <c r="K70" s="12"/>
      <c r="L70" s="13"/>
    </row>
    <row r="71" spans="1:12" x14ac:dyDescent="0.25">
      <c r="B71" t="s">
        <v>41</v>
      </c>
      <c r="I71" s="11"/>
      <c r="J71" s="12"/>
      <c r="K71" s="12"/>
      <c r="L71" s="13"/>
    </row>
    <row r="72" spans="1:12" x14ac:dyDescent="0.25">
      <c r="B72" t="s">
        <v>42</v>
      </c>
      <c r="I72" s="11"/>
      <c r="J72" s="12"/>
      <c r="K72" s="12"/>
      <c r="L72" s="13"/>
    </row>
    <row r="73" spans="1:12" x14ac:dyDescent="0.25">
      <c r="B73" t="s">
        <v>42</v>
      </c>
      <c r="I73" s="11"/>
      <c r="J73" s="12"/>
      <c r="K73" s="12"/>
      <c r="L73" s="13"/>
    </row>
    <row r="74" spans="1:12" x14ac:dyDescent="0.25">
      <c r="B74" t="s">
        <v>43</v>
      </c>
      <c r="I74" s="11"/>
      <c r="J74" s="12"/>
      <c r="K74" s="12"/>
      <c r="L74" s="13"/>
    </row>
    <row r="75" spans="1:12" ht="15.75" thickBot="1" x14ac:dyDescent="0.3">
      <c r="B75" t="s">
        <v>43</v>
      </c>
      <c r="I75" s="14"/>
      <c r="J75" s="15"/>
      <c r="K75" s="15"/>
      <c r="L75" s="16"/>
    </row>
    <row r="76" spans="1:12" ht="20.25" thickTop="1" thickBot="1" x14ac:dyDescent="0.35">
      <c r="F76" s="42" t="s">
        <v>48</v>
      </c>
      <c r="G76" s="41">
        <f>SUM(G68:G75)</f>
        <v>0</v>
      </c>
      <c r="H76" s="41">
        <f t="shared" ref="H76" si="15">SUM(H68:H75)</f>
        <v>0</v>
      </c>
      <c r="I76" s="41">
        <f t="shared" ref="I76" si="16">SUM(I68:I75)</f>
        <v>0</v>
      </c>
      <c r="J76" s="41">
        <f t="shared" ref="J76" si="17">SUM(J68:J75)</f>
        <v>0</v>
      </c>
      <c r="K76" s="41">
        <f t="shared" ref="K76" si="18">SUM(K68:K75)</f>
        <v>0</v>
      </c>
      <c r="L76" s="41">
        <f t="shared" ref="L76" si="19">SUM(L68:L75)</f>
        <v>0</v>
      </c>
    </row>
    <row r="77" spans="1:12" ht="15.75" thickTop="1" x14ac:dyDescent="0.25"/>
  </sheetData>
  <printOptions gridLines="1"/>
  <pageMargins left="0.7" right="0.7" top="0.75" bottom="0.75" header="0.3" footer="0.3"/>
  <pageSetup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7" zoomScaleNormal="100" workbookViewId="0">
      <selection activeCell="A32" sqref="A32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11</v>
      </c>
    </row>
    <row r="3" spans="1:7" x14ac:dyDescent="0.25">
      <c r="A3" s="6" t="s">
        <v>12</v>
      </c>
      <c r="B3" s="1" t="s">
        <v>51</v>
      </c>
      <c r="C3" s="1"/>
      <c r="D3" s="5" t="s">
        <v>50</v>
      </c>
      <c r="E3" t="s">
        <v>52</v>
      </c>
    </row>
    <row r="4" spans="1:7" x14ac:dyDescent="0.25">
      <c r="A4" s="1"/>
      <c r="B4" s="1"/>
      <c r="C4" s="1"/>
      <c r="D4" s="5" t="s">
        <v>49</v>
      </c>
      <c r="E4" s="46">
        <v>41558</v>
      </c>
    </row>
    <row r="5" spans="1:7" ht="16.5" thickBot="1" x14ac:dyDescent="0.3">
      <c r="A5" s="1"/>
      <c r="B5" s="1"/>
      <c r="C5" s="1"/>
      <c r="D5" s="5" t="s">
        <v>28</v>
      </c>
      <c r="E5" t="s">
        <v>53</v>
      </c>
      <c r="F5" s="74" t="s">
        <v>62</v>
      </c>
    </row>
    <row r="6" spans="1:7" ht="16.5" thickTop="1" thickBot="1" x14ac:dyDescent="0.3">
      <c r="A6" s="1"/>
      <c r="B6" s="1"/>
      <c r="C6" s="1"/>
      <c r="D6" s="5" t="s">
        <v>29</v>
      </c>
      <c r="F6" s="72" t="s">
        <v>59</v>
      </c>
      <c r="G6" s="73" t="s">
        <v>61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16</v>
      </c>
      <c r="B8" s="6" t="s">
        <v>13</v>
      </c>
      <c r="C8" s="6" t="s">
        <v>14</v>
      </c>
      <c r="D8" s="6" t="s">
        <v>15</v>
      </c>
      <c r="E8" s="6" t="s">
        <v>31</v>
      </c>
      <c r="F8" s="6" t="s">
        <v>19</v>
      </c>
    </row>
    <row r="9" spans="1:7" ht="15.75" thickBot="1" x14ac:dyDescent="0.3">
      <c r="B9" s="33"/>
      <c r="C9" s="37"/>
      <c r="D9" s="27">
        <v>12622</v>
      </c>
      <c r="E9" s="36"/>
      <c r="F9" s="36"/>
    </row>
    <row r="10" spans="1:7" x14ac:dyDescent="0.25">
      <c r="B10" s="34"/>
      <c r="C10" s="38"/>
      <c r="D10" s="28">
        <f t="shared" ref="D10:D14" si="0">B10*C10</f>
        <v>0</v>
      </c>
    </row>
    <row r="11" spans="1:7" x14ac:dyDescent="0.25">
      <c r="B11" s="34"/>
      <c r="C11" s="38"/>
      <c r="D11" s="28">
        <f t="shared" si="0"/>
        <v>0</v>
      </c>
    </row>
    <row r="12" spans="1:7" x14ac:dyDescent="0.25">
      <c r="B12" s="34"/>
      <c r="C12" s="38"/>
      <c r="D12" s="28">
        <f t="shared" si="0"/>
        <v>0</v>
      </c>
    </row>
    <row r="13" spans="1:7" x14ac:dyDescent="0.25">
      <c r="B13" s="34"/>
      <c r="C13" s="38"/>
      <c r="D13" s="28">
        <f t="shared" si="0"/>
        <v>0</v>
      </c>
    </row>
    <row r="14" spans="1:7" ht="15.75" thickBot="1" x14ac:dyDescent="0.3">
      <c r="B14" s="35"/>
      <c r="C14" s="39"/>
      <c r="D14" s="29">
        <f t="shared" si="0"/>
        <v>0</v>
      </c>
    </row>
    <row r="15" spans="1:7" ht="15.75" thickBot="1" x14ac:dyDescent="0.3">
      <c r="B15" s="30"/>
      <c r="C15" s="31"/>
      <c r="D15" s="67">
        <v>12622</v>
      </c>
      <c r="E15" s="71">
        <v>12622</v>
      </c>
    </row>
    <row r="16" spans="1:7" ht="15.75" thickBot="1" x14ac:dyDescent="0.3">
      <c r="B16" s="32"/>
      <c r="C16" s="31"/>
      <c r="E16" s="6" t="s">
        <v>31</v>
      </c>
      <c r="F16" s="6" t="s">
        <v>19</v>
      </c>
    </row>
    <row r="17" spans="1:7" ht="15.75" thickBot="1" x14ac:dyDescent="0.3">
      <c r="A17" s="6" t="s">
        <v>17</v>
      </c>
      <c r="B17" s="49">
        <v>1690.92</v>
      </c>
      <c r="C17" s="47">
        <v>0.35</v>
      </c>
      <c r="D17" s="53">
        <f>(1.1*B17)/(1-C17)</f>
        <v>2861.5569230769233</v>
      </c>
      <c r="E17" s="48">
        <v>41558</v>
      </c>
      <c r="F17" s="36" t="s">
        <v>54</v>
      </c>
    </row>
    <row r="18" spans="1:7" x14ac:dyDescent="0.25">
      <c r="A18" s="1"/>
      <c r="B18" s="50"/>
      <c r="C18" s="38"/>
      <c r="D18" s="54"/>
    </row>
    <row r="19" spans="1:7" ht="15.75" thickBot="1" x14ac:dyDescent="0.3">
      <c r="A19" s="1"/>
      <c r="B19" s="51"/>
      <c r="C19" s="39"/>
      <c r="D19" s="55"/>
    </row>
    <row r="20" spans="1:7" ht="15.75" thickBot="1" x14ac:dyDescent="0.3">
      <c r="A20" s="1"/>
      <c r="B20" s="56"/>
      <c r="C20" s="68" t="s">
        <v>58</v>
      </c>
      <c r="D20" s="67">
        <v>2861.56</v>
      </c>
      <c r="E20" s="71">
        <v>3846</v>
      </c>
    </row>
    <row r="21" spans="1:7" ht="15.75" thickBot="1" x14ac:dyDescent="0.3">
      <c r="B21" s="1"/>
      <c r="C21" s="56"/>
      <c r="D21" s="31"/>
      <c r="E21" s="56"/>
      <c r="F21" s="6" t="s">
        <v>31</v>
      </c>
      <c r="G21" s="6" t="s">
        <v>19</v>
      </c>
    </row>
    <row r="22" spans="1:7" ht="15.75" thickBot="1" x14ac:dyDescent="0.3">
      <c r="A22" s="6" t="s">
        <v>30</v>
      </c>
      <c r="B22" s="58" t="s">
        <v>55</v>
      </c>
      <c r="C22" s="59">
        <f>80*4</f>
        <v>320</v>
      </c>
      <c r="D22" s="60">
        <v>1</v>
      </c>
      <c r="E22" s="61">
        <f>C22*(1+D22)</f>
        <v>640</v>
      </c>
      <c r="F22" s="57">
        <v>41558</v>
      </c>
      <c r="G22" s="36" t="s">
        <v>54</v>
      </c>
    </row>
    <row r="23" spans="1:7" ht="15.75" thickBot="1" x14ac:dyDescent="0.3">
      <c r="B23" s="62" t="s">
        <v>57</v>
      </c>
      <c r="C23" s="63">
        <v>300</v>
      </c>
      <c r="D23" s="64">
        <v>1</v>
      </c>
      <c r="E23" s="65">
        <f>C23*(1+D23)</f>
        <v>600</v>
      </c>
    </row>
    <row r="24" spans="1:7" ht="15.75" thickBot="1" x14ac:dyDescent="0.3">
      <c r="D24" s="68" t="s">
        <v>58</v>
      </c>
      <c r="E24" s="67">
        <v>1240</v>
      </c>
      <c r="F24" s="71">
        <v>640</v>
      </c>
    </row>
    <row r="26" spans="1:7" x14ac:dyDescent="0.25">
      <c r="A26" s="1"/>
    </row>
    <row r="27" spans="1:7" ht="15.75" thickBot="1" x14ac:dyDescent="0.3">
      <c r="A27" s="1"/>
      <c r="C27" s="1" t="s">
        <v>33</v>
      </c>
      <c r="D27" s="1" t="s">
        <v>34</v>
      </c>
      <c r="E27" s="1" t="s">
        <v>35</v>
      </c>
      <c r="F27" s="6" t="s">
        <v>31</v>
      </c>
      <c r="G27" s="6" t="s">
        <v>19</v>
      </c>
    </row>
    <row r="28" spans="1:7" ht="15.75" thickBot="1" x14ac:dyDescent="0.3">
      <c r="A28" s="6" t="s">
        <v>27</v>
      </c>
      <c r="B28" s="40" t="s">
        <v>36</v>
      </c>
      <c r="C28" s="36">
        <v>1</v>
      </c>
      <c r="D28" s="36">
        <v>1</v>
      </c>
      <c r="E28" s="36">
        <v>1</v>
      </c>
      <c r="F28" s="48">
        <v>41558</v>
      </c>
      <c r="G28" s="36" t="s">
        <v>54</v>
      </c>
    </row>
    <row r="29" spans="1:7" ht="15.75" thickBot="1" x14ac:dyDescent="0.3">
      <c r="A29" s="6"/>
      <c r="B29" s="40" t="s">
        <v>37</v>
      </c>
      <c r="C29" s="36"/>
      <c r="D29" s="36"/>
      <c r="E29" s="36"/>
      <c r="F29" s="36"/>
      <c r="G29" s="36"/>
    </row>
    <row r="30" spans="1:7" ht="15.75" thickBot="1" x14ac:dyDescent="0.3">
      <c r="A30" s="1"/>
      <c r="B30" s="40" t="s">
        <v>38</v>
      </c>
      <c r="C30" s="36"/>
      <c r="D30" s="36"/>
      <c r="E30" s="36"/>
      <c r="F30" s="36"/>
      <c r="G30" s="36"/>
    </row>
    <row r="31" spans="1:7" x14ac:dyDescent="0.25">
      <c r="A31" s="1"/>
      <c r="B31" s="40"/>
      <c r="C31" s="31"/>
      <c r="D31" s="31"/>
      <c r="E31" s="31"/>
      <c r="F31" s="31"/>
      <c r="G31" s="31"/>
    </row>
    <row r="32" spans="1:7" ht="15.75" thickBot="1" x14ac:dyDescent="0.3">
      <c r="A32" s="1"/>
      <c r="C32" s="6" t="s">
        <v>31</v>
      </c>
      <c r="D32" s="6" t="s">
        <v>19</v>
      </c>
      <c r="G32" s="31"/>
    </row>
    <row r="33" spans="1:6" ht="15.75" thickBot="1" x14ac:dyDescent="0.3">
      <c r="A33" s="6" t="s">
        <v>63</v>
      </c>
      <c r="B33" s="52">
        <v>3600</v>
      </c>
      <c r="C33" s="48">
        <v>41558</v>
      </c>
      <c r="D33" s="36" t="s">
        <v>54</v>
      </c>
    </row>
    <row r="34" spans="1:6" ht="15.75" thickBot="1" x14ac:dyDescent="0.3">
      <c r="A34" s="1" t="s">
        <v>56</v>
      </c>
      <c r="B34" s="36"/>
    </row>
    <row r="35" spans="1:6" ht="15.75" thickBot="1" x14ac:dyDescent="0.3">
      <c r="A35" s="68" t="s">
        <v>58</v>
      </c>
      <c r="B35" s="67">
        <v>3600</v>
      </c>
      <c r="C35" s="71">
        <v>3600</v>
      </c>
    </row>
    <row r="36" spans="1:6" ht="15.75" thickBot="1" x14ac:dyDescent="0.3">
      <c r="A36" s="1"/>
      <c r="B36" s="30"/>
      <c r="C36" s="6" t="s">
        <v>31</v>
      </c>
      <c r="D36" s="6" t="s">
        <v>19</v>
      </c>
    </row>
    <row r="37" spans="1:6" ht="15.75" thickBot="1" x14ac:dyDescent="0.3">
      <c r="A37" s="6" t="s">
        <v>32</v>
      </c>
      <c r="B37" s="52">
        <v>0</v>
      </c>
      <c r="C37" s="48">
        <v>41558</v>
      </c>
      <c r="D37" s="36" t="s">
        <v>54</v>
      </c>
    </row>
    <row r="38" spans="1:6" ht="15.75" thickBot="1" x14ac:dyDescent="0.3">
      <c r="B38" s="36"/>
    </row>
    <row r="39" spans="1:6" ht="15.75" thickBot="1" x14ac:dyDescent="0.3">
      <c r="B39" s="36"/>
    </row>
    <row r="40" spans="1:6" ht="15.75" thickBot="1" x14ac:dyDescent="0.3">
      <c r="B40" s="36"/>
    </row>
    <row r="41" spans="1:6" ht="15.75" thickBot="1" x14ac:dyDescent="0.3">
      <c r="A41" s="68" t="s">
        <v>58</v>
      </c>
      <c r="B41" s="67"/>
      <c r="C41" s="69"/>
    </row>
    <row r="42" spans="1:6" ht="15.75" thickBot="1" x14ac:dyDescent="0.3">
      <c r="B42" s="31"/>
      <c r="E42" s="1" t="s">
        <v>59</v>
      </c>
      <c r="F42" s="1" t="s">
        <v>60</v>
      </c>
    </row>
    <row r="43" spans="1:6" ht="15.75" thickBot="1" x14ac:dyDescent="0.3">
      <c r="A43" s="6" t="s">
        <v>18</v>
      </c>
      <c r="B43" s="66"/>
      <c r="D43" s="70">
        <f>SUM(D9:D14)+SUM(D17:D19)+SUM(E22:E23)+SUM(B33:B34)+SUM(B37:B41)</f>
        <v>20323.556923076925</v>
      </c>
      <c r="E43" s="75">
        <v>20708</v>
      </c>
      <c r="F43" s="76">
        <v>384.44</v>
      </c>
    </row>
  </sheetData>
  <printOptions gridLines="1"/>
  <pageMargins left="0.7" right="0.7" top="0.75" bottom="0.75" header="0.3" footer="0.3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Don Justham</cp:lastModifiedBy>
  <cp:lastPrinted>2013-10-11T21:13:17Z</cp:lastPrinted>
  <dcterms:created xsi:type="dcterms:W3CDTF">2013-10-01T11:31:33Z</dcterms:created>
  <dcterms:modified xsi:type="dcterms:W3CDTF">2013-10-15T20:45:21Z</dcterms:modified>
</cp:coreProperties>
</file>