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 l="1"/>
  <c r="E15" i="2" l="1"/>
  <c r="B41" i="2" l="1"/>
  <c r="B32" i="2" l="1"/>
  <c r="B35" i="2" s="1"/>
  <c r="E23" i="2"/>
  <c r="E22" i="2"/>
  <c r="E17" i="2"/>
  <c r="E9" i="2"/>
  <c r="E24" i="2" l="1"/>
  <c r="E20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D43" i="2" l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<sst xmlns="http://schemas.openxmlformats.org/spreadsheetml/2006/main" count="96" uniqueCount="69">
  <si>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</si>
  <si>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</si>
  <si>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</si>
  <si>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</si>
  <si>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</si>
  <si>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</si>
  <si>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</si>
  <si>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</si>
  <si>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</si>
  <si>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</si>
  <si>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</si>
  <si>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</si>
  <si>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</si>
  <si>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</si>
  <si>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</si>
  <si>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</si>
  <si>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</si>
  <si>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</si>
  <si>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</si>
  <si>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</si>
  <si>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</si>
  <si>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</si>
  <si>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</si>
  <si>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</si>
  <si>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</si>
  <si>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</si>
  <si>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</si>
  <si>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</si>
  <si>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</si>
  <si>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</si>
  <si>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</si>
  <si>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</si>
  <si>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</si>
  <si>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</si>
  <si>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</si>
  <si>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</si>
  <si>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</si>
  <si>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</si>
  <si>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</si>
  <si>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</si>
  <si>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</si>
  <si>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</si>
  <si>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</si>
  <si>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</si>
  <si>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</si>
  <si>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</si>
  <si>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</si>
  <si>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</si>
  <si>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</si>
  <si>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</si>
  <si>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</si>
  <si>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</si>
  <si>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</si>
  <si>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</si>
  <si>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</si>
  <si>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</si>
  <si>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</si>
  <si>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</si>
  <si>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</si>
  <si>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</si>
  <si>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</si>
  <si>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Hardware</t>
  </si>
  <si>
    <t>A-Smoke 40</t>
  </si>
  <si>
    <t>Jacobs Duct</t>
  </si>
  <si>
    <t>Plenum</t>
  </si>
  <si>
    <t>Ed Sithes</t>
  </si>
  <si>
    <t>Fire Dampers</t>
  </si>
  <si>
    <t>052814-05</t>
  </si>
  <si>
    <t>Shaeffler Layout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</si>
</sst>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16" sqref="A1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5">
        <v>41787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7">
        <v>41787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5">
        <v>3799.83</v>
      </c>
      <c r="D17" s="48">
        <v>0.35</v>
      </c>
      <c r="E17" s="56">
        <f>(1.1*C17)/(1-D17)</f>
        <v>6430.4815384615385</v>
      </c>
      <c r="F17" s="57">
        <v>41787</v>
      </c>
      <c r="G17" s="28" t="s">
        <v>60</v>
      </c>
    </row>
    <row r="18" spans="1:7" x14ac:dyDescent="0.25">
      <c r="A18" s="1"/>
      <c r="B18" s="50" t="s">
        <v>64</v>
      </c>
      <c r="C18" s="81">
        <v>125</v>
      </c>
      <c r="D18" s="58">
        <v>1</v>
      </c>
      <c r="E18" s="59">
        <f>C18*2</f>
        <v>250</v>
      </c>
    </row>
    <row r="19" spans="1:7" ht="15.75" thickBot="1" x14ac:dyDescent="0.3">
      <c r="A19" s="1"/>
      <c r="B19" s="52" t="s">
        <v>66</v>
      </c>
      <c r="C19" s="60">
        <v>600</v>
      </c>
      <c r="D19" s="61">
        <v>1</v>
      </c>
      <c r="E19" s="62">
        <f>C19</f>
        <v>600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7280.4815384615385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61</v>
      </c>
      <c r="C22" s="55">
        <v>200</v>
      </c>
      <c r="D22" s="48">
        <v>1</v>
      </c>
      <c r="E22" s="56">
        <f>C22*(1+D22)</f>
        <v>400</v>
      </c>
      <c r="F22" s="57">
        <v>41787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400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4</v>
      </c>
      <c r="F28" s="57">
        <v>41787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7200</v>
      </c>
      <c r="C32" s="57">
        <v>41787</v>
      </c>
      <c r="D32" s="28" t="s">
        <v>60</v>
      </c>
    </row>
    <row r="33" spans="1:6" ht="15.75" thickBot="1" x14ac:dyDescent="0.3">
      <c r="A33" s="1" t="s">
        <v>52</v>
      </c>
      <c r="B33" s="65">
        <v>1800</v>
      </c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9" t="s">
        <v>54</v>
      </c>
      <c r="B35" s="67">
        <f>SUM(B32:B33)</f>
        <v>9000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>
        <v>41787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16680.481538461539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2014-05-28T19:22:47Z</dcterms:modified>
</cp:coreProperties>
</file>