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65" yWindow="-240" windowWidth="24240" windowHeight="1080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C18" i="2"/>
  <c r="E18" i="2" l="1"/>
  <c r="E9" i="2" l="1"/>
  <c r="B40" i="2" l="1"/>
  <c r="B32" i="2" l="1"/>
  <c r="B34" i="2" s="1"/>
  <c r="E23" i="2"/>
  <c r="E22" i="2"/>
  <c r="E24" i="2" s="1"/>
  <c r="E17" i="2"/>
  <c r="E15" i="2"/>
  <c r="E20" i="2" l="1"/>
  <c r="D42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<sst xmlns="http://schemas.openxmlformats.org/spreadsheetml/2006/main" count="95" uniqueCount="69">
  <si>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</si>
  <si>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</si>
  <si>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</si>
  <si>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</si>
  <si>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</si>
  <si>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</si>
  <si>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</si>
  <si>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</si>
  <si>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</si>
  <si>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</si>
  <si>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</si>
  <si>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</si>
  <si>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</si>
  <si>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</si>
  <si>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</si>
  <si>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</si>
  <si>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</si>
  <si>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</si>
  <si>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</si>
  <si>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</si>
  <si>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</si>
  <si>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</si>
  <si>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</si>
  <si>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</si>
  <si>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</si>
  <si>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</si>
  <si>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</si>
  <si>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</si>
  <si>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</si>
  <si>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</si>
  <si>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</si>
  <si>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</si>
  <si>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</si>
  <si>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</si>
  <si>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</si>
  <si>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</si>
  <si>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</si>
  <si>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</si>
  <si>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</si>
  <si>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</si>
  <si>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</si>
  <si>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</si>
  <si>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</si>
  <si>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</si>
  <si>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</si>
  <si>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</si>
  <si>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</si>
  <si>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</si>
  <si>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</si>
  <si>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</si>
  <si>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</si>
  <si>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</si>
  <si>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</si>
  <si>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</si>
  <si>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</si>
  <si>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</si>
  <si>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</si>
  <si>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</si>
  <si>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</si>
  <si>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</si>
  <si>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</si>
  <si>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</si>
  <si>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Airplane Ticket</t>
  </si>
  <si>
    <t>Plenum</t>
  </si>
  <si>
    <t xml:space="preserve">North State Machine </t>
  </si>
  <si>
    <t>Mark Edwards</t>
  </si>
  <si>
    <t>100114-01</t>
  </si>
  <si>
    <t>A-Smoke 40</t>
  </si>
  <si>
    <t>Gripples/Hardware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</si>
</sst>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E28" sqref="E28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42</v>
      </c>
      <c r="E3" t="s">
        <v>65</v>
      </c>
    </row>
    <row r="4" spans="1:7" x14ac:dyDescent="0.25">
      <c r="A4" s="1"/>
      <c r="B4" s="1"/>
      <c r="C4" s="1"/>
      <c r="D4" s="5" t="s">
        <v>41</v>
      </c>
      <c r="E4" s="44">
        <v>41913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67</v>
      </c>
      <c r="C9" s="50"/>
      <c r="D9" s="46">
        <v>0</v>
      </c>
      <c r="E9" s="51">
        <f>C9/(1-D9)</f>
        <v>0</v>
      </c>
      <c r="F9" s="47">
        <v>41913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3557.6</v>
      </c>
      <c r="D17" s="46">
        <v>0.35</v>
      </c>
      <c r="E17" s="51">
        <f>(1.1*C17)/(1-D17)</f>
        <v>6020.5538461538463</v>
      </c>
      <c r="F17" s="47">
        <v>41913</v>
      </c>
      <c r="G17" s="28" t="s">
        <v>59</v>
      </c>
    </row>
    <row r="18" spans="1:7" x14ac:dyDescent="0.25">
      <c r="A18" s="1"/>
      <c r="B18" s="48" t="s">
        <v>61</v>
      </c>
      <c r="C18" s="52">
        <f>150*4</f>
        <v>600</v>
      </c>
      <c r="D18" s="53">
        <v>0</v>
      </c>
      <c r="E18" s="54">
        <f>C18</f>
        <v>600</v>
      </c>
    </row>
    <row r="19" spans="1:7" ht="15.75" thickBot="1" x14ac:dyDescent="0.3">
      <c r="A19" s="1"/>
      <c r="B19" s="49" t="s">
        <v>63</v>
      </c>
      <c r="C19" s="55">
        <v>125</v>
      </c>
      <c r="D19" s="56">
        <v>0</v>
      </c>
      <c r="E19" s="57">
        <f>C19*2</f>
        <v>250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6870.5538461538463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68</v>
      </c>
      <c r="C22" s="50">
        <v>100</v>
      </c>
      <c r="D22" s="46">
        <v>1</v>
      </c>
      <c r="E22" s="51">
        <f>C22*(1+D22)</f>
        <v>200</v>
      </c>
      <c r="F22" s="47">
        <v>41913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200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0.5</v>
      </c>
      <c r="D28" s="28">
        <v>2</v>
      </c>
      <c r="E28" s="28">
        <v>1</v>
      </c>
      <c r="F28" s="47">
        <v>41913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4500</v>
      </c>
      <c r="C32" s="47">
        <v>41913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4500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/>
      <c r="D36" s="28"/>
    </row>
    <row r="37" spans="1:6" ht="15.75" thickBot="1" x14ac:dyDescent="0.3">
      <c r="A37" s="1" t="s">
        <v>62</v>
      </c>
      <c r="B37" s="60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11570.553846153845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2014-10-01T20:19:48Z</dcterms:modified>
</cp:coreProperties>
</file>