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7" i="1" s="1"/>
  <c r="E12" i="1" l="1"/>
  <c r="E13" i="1"/>
  <c r="E11" i="1"/>
  <c r="I13" i="1" l="1"/>
  <c r="P13" i="1" s="1"/>
  <c r="Q13" i="1" s="1"/>
  <c r="I12" i="1"/>
  <c r="P12" i="1" s="1"/>
  <c r="Q12" i="1" s="1"/>
  <c r="I11" i="1"/>
  <c r="P11" i="1" s="1"/>
  <c r="Q11" i="1" s="1"/>
  <c r="I14" i="1" l="1"/>
  <c r="K11" i="1"/>
  <c r="E14" i="1"/>
  <c r="E17" i="1" s="1"/>
  <c r="K13" i="1"/>
  <c r="L13" i="1" s="1"/>
  <c r="K12" i="1"/>
  <c r="L12" i="1" s="1"/>
  <c r="P14" i="1" l="1"/>
  <c r="I17" i="1"/>
  <c r="L11" i="1"/>
  <c r="K17" i="1"/>
  <c r="L17" i="1" s="1"/>
  <c r="K14" i="1"/>
  <c r="L14" i="1" s="1"/>
  <c r="Q14" i="1" l="1"/>
  <c r="P17" i="1"/>
  <c r="Q17" i="1" s="1"/>
</calcChain>
</file>

<file path=xl/sharedStrings.xml><?xml version="1.0" encoding="utf-8"?>
<sst xmlns="http://schemas.openxmlformats.org/spreadsheetml/2006/main" count="35" uniqueCount="29">
  <si>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</si>
  <si>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</si>
  <si>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</si>
  <si>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</si>
  <si>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</si>
  <si>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</si>
  <si>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</si>
  <si>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</si>
  <si>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</si>
  <si>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</si>
  <si>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</si>
  <si>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</si>
  <si>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</si>
  <si>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</si>
  <si>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</si>
  <si>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</si>
  <si>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</si>
  <si>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</si>
  <si>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</si>
  <si>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</si>
  <si>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</si>
  <si>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</si>
  <si>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</si>
  <si>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</si>
  <si>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Complete</t>
  </si>
  <si>
    <t>National Machinery, Ohio</t>
  </si>
  <si>
    <t>ES</t>
  </si>
  <si>
    <t>A-Smoke 40 Basic</t>
  </si>
  <si>
    <t>Custom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</si>
</sst>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4" workbookViewId="0">
      <selection activeCell="A19" sqref="A14:XFD1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25</v>
      </c>
    </row>
    <row r="5" spans="1:17" x14ac:dyDescent="0.25">
      <c r="A5" t="s">
        <v>2</v>
      </c>
      <c r="B5" s="15">
        <v>42180</v>
      </c>
    </row>
    <row r="6" spans="1:17" x14ac:dyDescent="0.25">
      <c r="A6" t="s">
        <v>23</v>
      </c>
      <c r="B6" s="30" t="s">
        <v>24</v>
      </c>
    </row>
    <row r="7" spans="1:17" x14ac:dyDescent="0.25">
      <c r="A7" t="s">
        <v>15</v>
      </c>
      <c r="B7" s="16" t="s">
        <v>26</v>
      </c>
    </row>
    <row r="8" spans="1:17" ht="15.75" thickBot="1" x14ac:dyDescent="0.3">
      <c r="A8" t="s">
        <v>16</v>
      </c>
      <c r="B8" s="16">
        <v>22927</v>
      </c>
    </row>
    <row r="9" spans="1:17" x14ac:dyDescent="0.25">
      <c r="A9" t="s">
        <v>17</v>
      </c>
      <c r="B9" s="16">
        <v>0</v>
      </c>
      <c r="C9" s="4" t="s">
        <v>12</v>
      </c>
      <c r="D9" s="4"/>
      <c r="E9" s="4"/>
      <c r="G9" s="4" t="s">
        <v>9</v>
      </c>
      <c r="H9" s="4"/>
      <c r="I9" s="4"/>
      <c r="K9" s="4" t="s">
        <v>10</v>
      </c>
      <c r="L9" s="4"/>
      <c r="N9" s="20" t="s">
        <v>13</v>
      </c>
      <c r="O9" s="21"/>
      <c r="P9" s="22" t="s">
        <v>14</v>
      </c>
      <c r="Q9" s="23"/>
    </row>
    <row r="10" spans="1:17" x14ac:dyDescent="0.25">
      <c r="C10" s="3" t="s">
        <v>4</v>
      </c>
      <c r="D10" s="3" t="s">
        <v>6</v>
      </c>
      <c r="E10" s="3" t="s">
        <v>7</v>
      </c>
      <c r="F10" s="3"/>
      <c r="G10" s="3" t="s">
        <v>5</v>
      </c>
      <c r="H10" s="3" t="s">
        <v>6</v>
      </c>
      <c r="I10" s="3" t="s">
        <v>8</v>
      </c>
      <c r="J10" s="3"/>
      <c r="K10" s="3" t="s">
        <v>11</v>
      </c>
      <c r="L10" s="5" t="s">
        <v>0</v>
      </c>
      <c r="N10" s="24" t="s">
        <v>11</v>
      </c>
      <c r="O10" s="25"/>
      <c r="P10" s="25" t="s">
        <v>11</v>
      </c>
      <c r="Q10" s="26" t="s">
        <v>0</v>
      </c>
    </row>
    <row r="11" spans="1:17" ht="30" customHeight="1" x14ac:dyDescent="0.25">
      <c r="A11" t="s">
        <v>3</v>
      </c>
      <c r="B11" t="s">
        <v>27</v>
      </c>
      <c r="C11">
        <v>14124.5</v>
      </c>
      <c r="D11">
        <v>2</v>
      </c>
      <c r="E11" s="9">
        <f>D11*C11</f>
        <v>28249</v>
      </c>
      <c r="G11">
        <v>18470.5</v>
      </c>
      <c r="H11">
        <v>2</v>
      </c>
      <c r="I11">
        <f t="shared" ref="I11:I13" si="0">D11*G11</f>
        <v>36941</v>
      </c>
      <c r="K11">
        <f t="shared" ref="K11:K13" si="1">I11-E11</f>
        <v>8692</v>
      </c>
      <c r="L11" s="2">
        <f t="shared" ref="L11:L13" si="2">K11/E11</f>
        <v>0.30769230769230771</v>
      </c>
      <c r="N11" s="27">
        <v>28269</v>
      </c>
      <c r="O11" s="25"/>
      <c r="P11" s="25">
        <f>I11-N11</f>
        <v>8672</v>
      </c>
      <c r="Q11" s="31">
        <f>P11/N11</f>
        <v>0.30676713007181011</v>
      </c>
    </row>
    <row r="12" spans="1:17" ht="30" customHeight="1" x14ac:dyDescent="0.25">
      <c r="A12" t="s">
        <v>3</v>
      </c>
      <c r="B12" t="s">
        <v>28</v>
      </c>
      <c r="C12" s="9">
        <v>1342.5</v>
      </c>
      <c r="D12">
        <v>2</v>
      </c>
      <c r="E12" s="9">
        <f t="shared" ref="E12:E13" si="3">D12*C12</f>
        <v>2685</v>
      </c>
      <c r="G12">
        <v>1559</v>
      </c>
      <c r="H12">
        <v>2</v>
      </c>
      <c r="I12">
        <f t="shared" si="0"/>
        <v>3118</v>
      </c>
      <c r="K12">
        <f t="shared" si="1"/>
        <v>433</v>
      </c>
      <c r="L12" s="2">
        <f t="shared" si="2"/>
        <v>0.16126629422718808</v>
      </c>
      <c r="N12" s="27">
        <v>2685</v>
      </c>
      <c r="O12" s="25"/>
      <c r="P12" s="25">
        <f t="shared" ref="P12:P14" si="4">I12-N12</f>
        <v>433</v>
      </c>
      <c r="Q12" s="31">
        <f>P12/N12</f>
        <v>0.16126629422718808</v>
      </c>
    </row>
    <row r="13" spans="1:17" ht="30" customHeight="1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7"/>
      <c r="O13" s="25"/>
      <c r="P13" s="25">
        <f t="shared" si="4"/>
        <v>0</v>
      </c>
      <c r="Q13" s="31" t="e">
        <f t="shared" ref="Q13" si="5">P13/N13*100</f>
        <v>#DIV/0!</v>
      </c>
    </row>
    <row r="14" spans="1:17" s="6" customFormat="1" ht="30" customHeight="1" x14ac:dyDescent="0.25">
      <c r="B14" s="6" t="s">
        <v>18</v>
      </c>
      <c r="E14" s="6">
        <f>SUM(E11:E13)</f>
        <v>30934</v>
      </c>
      <c r="I14" s="6">
        <f>SUM(I11:I13)</f>
        <v>40059</v>
      </c>
      <c r="K14" s="6">
        <f>I14-E14</f>
        <v>9125</v>
      </c>
      <c r="L14" s="7">
        <f>K14/E14</f>
        <v>0.29498286674856145</v>
      </c>
      <c r="N14" s="28">
        <f>SUM(N11:N13)</f>
        <v>30954</v>
      </c>
      <c r="O14" s="29"/>
      <c r="P14" s="29">
        <f t="shared" si="4"/>
        <v>9105</v>
      </c>
      <c r="Q14" s="33">
        <f>P14/N14</f>
        <v>0.2941461523551076</v>
      </c>
    </row>
    <row r="15" spans="1:17" ht="30" customHeight="1" x14ac:dyDescent="0.25">
      <c r="A15" t="s">
        <v>19</v>
      </c>
      <c r="E15">
        <v>0</v>
      </c>
      <c r="N15" s="27"/>
      <c r="O15" s="25"/>
      <c r="P15" s="25"/>
      <c r="Q15" s="26"/>
    </row>
    <row r="16" spans="1:17" ht="30" customHeight="1" x14ac:dyDescent="0.25">
      <c r="A16" s="10" t="s">
        <v>20</v>
      </c>
      <c r="E16">
        <v>0</v>
      </c>
      <c r="N16" s="27"/>
      <c r="O16" s="25"/>
      <c r="P16" s="25"/>
      <c r="Q16" s="26"/>
    </row>
    <row r="17" spans="2:17" ht="30" customHeight="1" thickBot="1" x14ac:dyDescent="0.3">
      <c r="B17" s="6" t="s">
        <v>21</v>
      </c>
      <c r="E17" s="11">
        <f>SUM(E14,E15:E16)</f>
        <v>30934</v>
      </c>
      <c r="F17" s="8"/>
      <c r="G17" s="8"/>
      <c r="H17" s="8"/>
      <c r="I17" s="11">
        <f>SUM(I14,I15:I16)</f>
        <v>40059</v>
      </c>
      <c r="J17" s="8"/>
      <c r="K17" s="11">
        <f>SUM(K11:K13,K15:K16)</f>
        <v>9125</v>
      </c>
      <c r="L17" s="7">
        <f>K17/E17</f>
        <v>0.29498286674856145</v>
      </c>
      <c r="N17" s="17">
        <f>SUM(N14:N16)</f>
        <v>30954</v>
      </c>
      <c r="O17" s="18"/>
      <c r="P17" s="19">
        <f>SUM(P14:P16)</f>
        <v>9105</v>
      </c>
      <c r="Q17" s="32">
        <f>P17/N17</f>
        <v>0.2941461523551076</v>
      </c>
    </row>
    <row r="21" spans="2:17" x14ac:dyDescent="0.25">
      <c r="L21" s="1"/>
    </row>
    <row r="22" spans="2:17" x14ac:dyDescent="0.25">
      <c r="L22" s="2"/>
    </row>
    <row r="23" spans="2:17" x14ac:dyDescent="0.25">
      <c r="L23" s="2"/>
    </row>
    <row r="24" spans="2:17" x14ac:dyDescent="0.25">
      <c r="L24" s="2"/>
    </row>
    <row r="25" spans="2:17" x14ac:dyDescent="0.25">
      <c r="L25" s="2"/>
    </row>
    <row r="26" spans="2:17" x14ac:dyDescent="0.25">
      <c r="L26" s="2"/>
    </row>
    <row r="27" spans="2:17" x14ac:dyDescent="0.25">
      <c r="L27" s="2"/>
    </row>
    <row r="28" spans="2:17" x14ac:dyDescent="0.25">
      <c r="L28" s="2"/>
    </row>
    <row r="29" spans="2:17" x14ac:dyDescent="0.25">
      <c r="L29" s="2"/>
    </row>
    <row r="30" spans="2:17" x14ac:dyDescent="0.25">
      <c r="L30" s="2"/>
    </row>
    <row r="31" spans="2:17" x14ac:dyDescent="0.25">
      <c r="L31" s="2"/>
    </row>
    <row r="33" spans="12:12" x14ac:dyDescent="0.25">
      <c r="L33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2015-07-12T14:31:36Z</dcterms:modified>
</cp:coreProperties>
</file>