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2" i="1"/>
  <c r="Q14" i="1"/>
  <c r="Q13" i="1"/>
  <c r="N20" i="1" l="1"/>
  <c r="N23" i="1" s="1"/>
  <c r="Q15" i="1" l="1"/>
  <c r="Q16" i="1"/>
  <c r="Q17" i="1"/>
  <c r="P15" i="1" l="1"/>
  <c r="P16" i="1"/>
  <c r="P17" i="1"/>
  <c r="I14" i="1" l="1"/>
  <c r="P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I23" i="1"/>
  <c r="L11" i="1"/>
  <c r="K23" i="1"/>
  <c r="L23" i="1" s="1"/>
  <c r="K20" i="1"/>
  <c r="L20" i="1" s="1"/>
  <c r="Q20" i="1" l="1"/>
  <c r="P23" i="1"/>
  <c r="Q23" i="1" s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<sst xmlns="http://schemas.openxmlformats.org/spreadsheetml/2006/main" count="42" uniqueCount="32">
  <si>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</si>
  <si>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</si>
  <si>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</si>
  <si>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</si>
  <si>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</si>
  <si>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</si>
  <si>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</si>
  <si>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</si>
  <si>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</si>
  <si>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</si>
  <si>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</si>
  <si>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</si>
  <si>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</si>
  <si>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</si>
  <si>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</si>
  <si>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</si>
  <si>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</si>
  <si>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</si>
  <si>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</si>
  <si>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</si>
  <si>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</si>
  <si>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</si>
  <si>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</si>
  <si>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</si>
  <si>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</si>
  <si>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</si>
  <si>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San Bernardino Valley College</t>
  </si>
  <si>
    <t>MH</t>
  </si>
  <si>
    <t>WB-DL-6066.54</t>
  </si>
  <si>
    <t>Welding Curtains</t>
  </si>
  <si>
    <t>SDT-5FT</t>
  </si>
  <si>
    <t>Arm-1620P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</si>
</sst>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3" fillId="0" borderId="10" xfId="0" applyFont="1" applyBorder="1"/>
    <xf numFmtId="1" fontId="2" fillId="0" borderId="10" xfId="0" applyNumberFormat="1" applyFont="1" applyBorder="1"/>
    <xf numFmtId="1" fontId="2" fillId="0" borderId="0" xfId="0" applyNumberFormat="1" applyFont="1" applyBorder="1"/>
    <xf numFmtId="9" fontId="6" fillId="0" borderId="6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K21" sqref="K21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42187</v>
      </c>
    </row>
    <row r="6" spans="1:17" x14ac:dyDescent="0.25">
      <c r="A6" t="s">
        <v>25</v>
      </c>
      <c r="B6" s="28"/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22684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28</v>
      </c>
      <c r="D11">
        <v>6</v>
      </c>
      <c r="E11" s="9">
        <f>D11*C11</f>
        <v>0</v>
      </c>
      <c r="G11">
        <v>17250</v>
      </c>
      <c r="H11">
        <v>6</v>
      </c>
      <c r="I11">
        <f t="shared" ref="I11:I19" si="0">D11*G11</f>
        <v>103500</v>
      </c>
      <c r="K11">
        <f t="shared" ref="K11:K19" si="1">I11-E11</f>
        <v>103500</v>
      </c>
      <c r="L11" s="2" t="e">
        <f t="shared" ref="L11:L19" si="2">K11/E11</f>
        <v>#DIV/0!</v>
      </c>
      <c r="N11" s="27">
        <v>79194</v>
      </c>
      <c r="O11" s="25"/>
      <c r="P11" s="25">
        <f>I11-N11</f>
        <v>24306</v>
      </c>
      <c r="Q11" s="29">
        <f>P11/N11</f>
        <v>0.30691719069626489</v>
      </c>
    </row>
    <row r="12" spans="1:17" ht="30" customHeight="1" x14ac:dyDescent="0.25">
      <c r="A12" t="s">
        <v>3</v>
      </c>
      <c r="B12" t="s">
        <v>30</v>
      </c>
      <c r="C12" s="9"/>
      <c r="D12">
        <v>1</v>
      </c>
      <c r="E12" s="9">
        <f t="shared" ref="E12:E19" si="3">D12*C12</f>
        <v>0</v>
      </c>
      <c r="G12">
        <v>10000</v>
      </c>
      <c r="H12">
        <v>1</v>
      </c>
      <c r="I12">
        <f t="shared" si="0"/>
        <v>10000</v>
      </c>
      <c r="K12">
        <f t="shared" si="1"/>
        <v>10000</v>
      </c>
      <c r="L12" s="2" t="e">
        <f t="shared" si="2"/>
        <v>#DIV/0!</v>
      </c>
      <c r="N12" s="27">
        <v>4500</v>
      </c>
      <c r="O12" s="25"/>
      <c r="P12" s="25">
        <f t="shared" ref="P12:P20" si="4">I12-N12</f>
        <v>5500</v>
      </c>
      <c r="Q12" s="29">
        <f>P12/N12</f>
        <v>1.2222222222222223</v>
      </c>
    </row>
    <row r="13" spans="1:17" ht="30" customHeight="1" x14ac:dyDescent="0.25">
      <c r="A13" t="s">
        <v>3</v>
      </c>
      <c r="B13" t="s">
        <v>31</v>
      </c>
      <c r="D13">
        <v>1</v>
      </c>
      <c r="E13" s="9">
        <f t="shared" si="3"/>
        <v>0</v>
      </c>
      <c r="G13">
        <v>500</v>
      </c>
      <c r="H13">
        <v>1</v>
      </c>
      <c r="I13">
        <f t="shared" si="0"/>
        <v>500</v>
      </c>
      <c r="K13">
        <f t="shared" si="1"/>
        <v>500</v>
      </c>
      <c r="L13" s="2" t="e">
        <f t="shared" si="2"/>
        <v>#DIV/0!</v>
      </c>
      <c r="N13" s="27">
        <v>411</v>
      </c>
      <c r="O13" s="25"/>
      <c r="P13" s="25">
        <f t="shared" si="4"/>
        <v>89</v>
      </c>
      <c r="Q13" s="29">
        <f>P13/N13</f>
        <v>0.21654501216545013</v>
      </c>
    </row>
    <row r="14" spans="1:17" ht="30" customHeight="1" x14ac:dyDescent="0.25">
      <c r="A14" t="s">
        <v>3</v>
      </c>
      <c r="B14" t="s">
        <v>29</v>
      </c>
      <c r="D14">
        <v>12</v>
      </c>
      <c r="E14" s="9">
        <f t="shared" si="3"/>
        <v>0</v>
      </c>
      <c r="G14">
        <v>0</v>
      </c>
      <c r="H14">
        <v>12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>
        <v>269.36</v>
      </c>
      <c r="O14" s="25"/>
      <c r="P14" s="25">
        <f t="shared" si="4"/>
        <v>-269.36</v>
      </c>
      <c r="Q14" s="29">
        <f>P14/N14</f>
        <v>-1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29" t="e">
        <f t="shared" ref="Q15:Q17" si="5">P15/N15*100</f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29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29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29" t="e">
        <f>P18/N18</f>
        <v>#DIV/0!</v>
      </c>
    </row>
    <row r="19" spans="1:17" ht="30" customHeight="1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4"/>
        <v>0</v>
      </c>
      <c r="Q19" s="29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0</v>
      </c>
      <c r="I20" s="6">
        <f>SUM(I11:I19)</f>
        <v>114000</v>
      </c>
      <c r="K20" s="6">
        <f>I20-E20</f>
        <v>114000</v>
      </c>
      <c r="L20" s="7" t="e">
        <f>K20/E20</f>
        <v>#DIV/0!</v>
      </c>
      <c r="N20" s="32">
        <f>SUM(N11:N19)</f>
        <v>84374.36</v>
      </c>
      <c r="O20" s="33"/>
      <c r="P20" s="33">
        <f t="shared" si="4"/>
        <v>29625.64</v>
      </c>
      <c r="Q20" s="30">
        <f>P20/N20</f>
        <v>0.35112135961683144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I22">
        <v>0</v>
      </c>
      <c r="N22" s="31">
        <v>14255</v>
      </c>
      <c r="O22" s="25"/>
      <c r="P22" s="25">
        <f t="shared" ref="P22" si="6">I22-N22</f>
        <v>-14255</v>
      </c>
      <c r="Q22" s="29">
        <f>P22/N22</f>
        <v>-1</v>
      </c>
    </row>
    <row r="23" spans="1:17" ht="30" customHeight="1" thickBot="1" x14ac:dyDescent="0.3">
      <c r="B23" s="6" t="s">
        <v>23</v>
      </c>
      <c r="E23" s="11">
        <f>SUM(E20,E21:E22)</f>
        <v>0</v>
      </c>
      <c r="F23" s="8"/>
      <c r="G23" s="8"/>
      <c r="H23" s="8"/>
      <c r="I23" s="11">
        <f>SUM(I20,I21:I22)</f>
        <v>114000</v>
      </c>
      <c r="J23" s="8"/>
      <c r="K23" s="11">
        <f>SUM(K11:K19,K21:K22)</f>
        <v>114000</v>
      </c>
      <c r="L23" s="7" t="e">
        <f>K23/E23</f>
        <v>#DIV/0!</v>
      </c>
      <c r="N23" s="17">
        <f>SUM(N20:N22)</f>
        <v>98629.36</v>
      </c>
      <c r="O23" s="18"/>
      <c r="P23" s="19">
        <f>SUM(P20:P22)</f>
        <v>15370.64</v>
      </c>
      <c r="Q23" s="34">
        <f>P23/N23</f>
        <v>0.15584243880321233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2015-07-24T14:00:21Z</dcterms:modified>
</cp:coreProperties>
</file>