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I13" i="1"/>
  <c r="K13" i="1" s="1"/>
  <c r="L13" i="1" s="1"/>
  <c r="E15" i="1" l="1"/>
  <c r="K15" i="1" s="1"/>
  <c r="L15" i="1" s="1"/>
  <c r="I16" i="1" l="1"/>
  <c r="E16" i="1"/>
  <c r="I17" i="1"/>
  <c r="I15" i="1"/>
  <c r="K16" i="1" l="1"/>
  <c r="L16" i="1" s="1"/>
  <c r="E11" i="1"/>
  <c r="E12" i="1"/>
  <c r="E14" i="1"/>
  <c r="E17" i="1"/>
  <c r="E18" i="1"/>
  <c r="E10" i="1"/>
  <c r="E22" i="1" l="1"/>
  <c r="E23" i="1" s="1"/>
  <c r="I18" i="1"/>
  <c r="I14" i="1"/>
  <c r="I12" i="1"/>
  <c r="I11" i="1"/>
  <c r="I10" i="1"/>
  <c r="I23" i="1" l="1"/>
  <c r="I19" i="1"/>
  <c r="K18" i="1"/>
  <c r="L18" i="1" s="1"/>
  <c r="K10" i="1"/>
  <c r="E19" i="1"/>
  <c r="K17" i="1"/>
  <c r="L17" i="1" s="1"/>
  <c r="K14" i="1"/>
  <c r="L14" i="1" s="1"/>
  <c r="K12" i="1"/>
  <c r="L12" i="1" s="1"/>
  <c r="K11" i="1"/>
  <c r="L11" i="1" s="1"/>
  <c r="L10" i="1" l="1"/>
  <c r="K23" i="1"/>
  <c r="L23" i="1" s="1"/>
  <c r="K19" i="1"/>
  <c r="L19" i="1" s="1"/>
</calcChain>
</file>

<file path=xl/sharedStrings.xml><?xml version="1.0" encoding="utf-8"?>
<sst xmlns="http://schemas.openxmlformats.org/spreadsheetml/2006/main" count="48" uniqueCount="35">
  <si>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</si>
  <si>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</si>
  <si>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</si>
  <si>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</si>
  <si>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</si>
  <si>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</si>
  <si>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</si>
  <si>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</si>
  <si>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</si>
  <si>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</si>
  <si>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</si>
  <si>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</si>
  <si>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</si>
  <si>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</si>
  <si>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</si>
  <si>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</si>
  <si>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</si>
  <si>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</si>
  <si>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</si>
  <si>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</si>
  <si>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</si>
  <si>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</si>
  <si>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</si>
  <si>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</si>
  <si>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Plumbers&amp;Pipefitters - MD</t>
  </si>
  <si>
    <t>MTC</t>
  </si>
  <si>
    <t>SDC-AT-3-36</t>
  </si>
  <si>
    <t>WB- 10x10x12</t>
  </si>
  <si>
    <t>WB 6056</t>
  </si>
  <si>
    <t>WB-6068</t>
  </si>
  <si>
    <t>SDT-3</t>
  </si>
  <si>
    <t>SPC-2810</t>
  </si>
  <si>
    <t>Duct*</t>
  </si>
  <si>
    <t>Avani Install*</t>
  </si>
  <si>
    <t>* Not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</si>
</sst>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B15" sqref="B15"/>
    </sheetView>
  </sheetViews>
  <sheetFormatPr defaultRowHeight="15" x14ac:dyDescent="0.25"/>
  <cols>
    <col min="1" max="1" width="13.28515625" customWidth="1"/>
    <col min="2" max="2" width="27.5703125" style="16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s="16" t="s">
        <v>24</v>
      </c>
      <c r="C4" s="4" t="s">
        <v>13</v>
      </c>
      <c r="D4" s="4"/>
      <c r="E4" s="4"/>
      <c r="G4" s="4" t="s">
        <v>10</v>
      </c>
      <c r="H4" s="4"/>
      <c r="I4" s="4"/>
      <c r="K4" s="4" t="s">
        <v>11</v>
      </c>
      <c r="L4" s="4"/>
      <c r="N4" s="4" t="s">
        <v>14</v>
      </c>
      <c r="P4" s="6" t="s">
        <v>15</v>
      </c>
      <c r="Q4" s="4"/>
    </row>
    <row r="5" spans="1:17" x14ac:dyDescent="0.25">
      <c r="A5" t="s">
        <v>2</v>
      </c>
      <c r="B5" s="17">
        <v>42159</v>
      </c>
    </row>
    <row r="6" spans="1:17" x14ac:dyDescent="0.25">
      <c r="A6" t="s">
        <v>16</v>
      </c>
      <c r="B6" s="16" t="s">
        <v>25</v>
      </c>
    </row>
    <row r="7" spans="1:17" x14ac:dyDescent="0.25">
      <c r="A7" t="s">
        <v>17</v>
      </c>
      <c r="B7" s="16">
        <v>22152</v>
      </c>
    </row>
    <row r="8" spans="1:17" x14ac:dyDescent="0.25">
      <c r="A8" t="s">
        <v>18</v>
      </c>
      <c r="B8" s="16">
        <v>1</v>
      </c>
    </row>
    <row r="9" spans="1:17" x14ac:dyDescent="0.25">
      <c r="C9" s="3" t="s">
        <v>5</v>
      </c>
      <c r="D9" s="3" t="s">
        <v>7</v>
      </c>
      <c r="E9" s="3" t="s">
        <v>8</v>
      </c>
      <c r="F9" s="3"/>
      <c r="G9" s="3" t="s">
        <v>6</v>
      </c>
      <c r="H9" s="3" t="s">
        <v>7</v>
      </c>
      <c r="I9" s="3" t="s">
        <v>9</v>
      </c>
      <c r="J9" s="3"/>
      <c r="K9" s="3" t="s">
        <v>12</v>
      </c>
      <c r="L9" s="5" t="s">
        <v>0</v>
      </c>
      <c r="N9" s="3" t="s">
        <v>12</v>
      </c>
      <c r="P9" t="s">
        <v>12</v>
      </c>
      <c r="Q9" t="s">
        <v>0</v>
      </c>
    </row>
    <row r="10" spans="1:17" x14ac:dyDescent="0.25">
      <c r="A10" t="s">
        <v>3</v>
      </c>
      <c r="B10" s="16" t="s">
        <v>26</v>
      </c>
      <c r="C10">
        <v>39600</v>
      </c>
      <c r="D10">
        <v>2</v>
      </c>
      <c r="E10" s="10">
        <f>D10*C10</f>
        <v>79200</v>
      </c>
      <c r="G10">
        <v>54864</v>
      </c>
      <c r="H10">
        <v>2</v>
      </c>
      <c r="I10">
        <f t="shared" ref="I10:I18" si="0">D10*G10</f>
        <v>109728</v>
      </c>
      <c r="K10">
        <f t="shared" ref="K10:K18" si="1">I10-E10</f>
        <v>30528</v>
      </c>
      <c r="L10" s="2">
        <f t="shared" ref="L10:L18" si="2">K10/E10</f>
        <v>0.38545454545454544</v>
      </c>
    </row>
    <row r="11" spans="1:17" x14ac:dyDescent="0.25">
      <c r="A11" t="s">
        <v>3</v>
      </c>
      <c r="B11" s="16" t="s">
        <v>27</v>
      </c>
      <c r="C11">
        <v>11130</v>
      </c>
      <c r="D11">
        <v>1</v>
      </c>
      <c r="E11" s="10">
        <f t="shared" ref="E11:E18" si="3">D11*C11</f>
        <v>11130</v>
      </c>
      <c r="G11">
        <v>19987</v>
      </c>
      <c r="H11">
        <v>1</v>
      </c>
      <c r="I11">
        <f t="shared" si="0"/>
        <v>19987</v>
      </c>
      <c r="K11">
        <f t="shared" si="1"/>
        <v>8857</v>
      </c>
      <c r="L11" s="2">
        <f t="shared" si="2"/>
        <v>0.7957771787960467</v>
      </c>
    </row>
    <row r="12" spans="1:17" x14ac:dyDescent="0.25">
      <c r="A12" t="s">
        <v>3</v>
      </c>
      <c r="B12" s="16" t="s">
        <v>28</v>
      </c>
      <c r="C12">
        <v>2653</v>
      </c>
      <c r="D12">
        <v>19</v>
      </c>
      <c r="E12" s="10">
        <f t="shared" si="3"/>
        <v>50407</v>
      </c>
      <c r="G12">
        <v>4553</v>
      </c>
      <c r="H12">
        <v>20</v>
      </c>
      <c r="I12">
        <f t="shared" si="0"/>
        <v>86507</v>
      </c>
      <c r="K12">
        <f t="shared" si="1"/>
        <v>36100</v>
      </c>
      <c r="L12" s="2">
        <f t="shared" si="2"/>
        <v>0.71617037316245757</v>
      </c>
    </row>
    <row r="13" spans="1:17" x14ac:dyDescent="0.25">
      <c r="A13" t="s">
        <v>3</v>
      </c>
      <c r="B13" s="16" t="s">
        <v>28</v>
      </c>
      <c r="C13">
        <v>3092</v>
      </c>
      <c r="D13">
        <v>1</v>
      </c>
      <c r="E13" s="10">
        <f t="shared" ref="E13" si="4">D13*C13</f>
        <v>3092</v>
      </c>
      <c r="G13">
        <v>4553</v>
      </c>
      <c r="H13">
        <v>20</v>
      </c>
      <c r="I13">
        <f t="shared" ref="I13" si="5">D13*G13</f>
        <v>4553</v>
      </c>
      <c r="K13">
        <f t="shared" ref="K13" si="6">I13-E13</f>
        <v>1461</v>
      </c>
      <c r="L13" s="2">
        <f t="shared" ref="L13" si="7">K13/E13</f>
        <v>0.47250970245795604</v>
      </c>
    </row>
    <row r="14" spans="1:17" x14ac:dyDescent="0.25">
      <c r="A14" t="s">
        <v>3</v>
      </c>
      <c r="B14" s="16" t="s">
        <v>29</v>
      </c>
      <c r="C14">
        <v>4872</v>
      </c>
      <c r="D14">
        <v>2</v>
      </c>
      <c r="E14" s="10">
        <f t="shared" si="3"/>
        <v>9744</v>
      </c>
      <c r="G14">
        <v>5126</v>
      </c>
      <c r="H14">
        <v>2</v>
      </c>
      <c r="I14">
        <f t="shared" si="0"/>
        <v>10252</v>
      </c>
      <c r="K14">
        <f t="shared" si="1"/>
        <v>508</v>
      </c>
      <c r="L14" s="2">
        <f t="shared" si="2"/>
        <v>5.2134646962233168E-2</v>
      </c>
    </row>
    <row r="15" spans="1:17" x14ac:dyDescent="0.25">
      <c r="A15" t="s">
        <v>3</v>
      </c>
      <c r="B15" s="16" t="s">
        <v>30</v>
      </c>
      <c r="C15">
        <v>4370</v>
      </c>
      <c r="D15">
        <v>4</v>
      </c>
      <c r="E15" s="10">
        <f>D15*C15</f>
        <v>17480</v>
      </c>
      <c r="G15">
        <v>7358</v>
      </c>
      <c r="H15">
        <v>4</v>
      </c>
      <c r="I15">
        <f>D15*G15</f>
        <v>29432</v>
      </c>
      <c r="K15">
        <f t="shared" si="1"/>
        <v>11952</v>
      </c>
      <c r="L15" s="2">
        <f t="shared" si="2"/>
        <v>0.68375286041189931</v>
      </c>
    </row>
    <row r="16" spans="1:17" x14ac:dyDescent="0.25">
      <c r="A16" t="s">
        <v>3</v>
      </c>
      <c r="B16" s="16" t="s">
        <v>31</v>
      </c>
      <c r="C16">
        <v>2560</v>
      </c>
      <c r="D16">
        <v>1</v>
      </c>
      <c r="E16" s="10">
        <f t="shared" si="3"/>
        <v>2560</v>
      </c>
      <c r="G16">
        <v>0</v>
      </c>
      <c r="H16">
        <v>1</v>
      </c>
      <c r="I16">
        <f t="shared" si="0"/>
        <v>0</v>
      </c>
      <c r="K16">
        <f t="shared" si="1"/>
        <v>-2560</v>
      </c>
      <c r="L16" s="2">
        <f t="shared" si="2"/>
        <v>-1</v>
      </c>
    </row>
    <row r="17" spans="1:12" x14ac:dyDescent="0.25">
      <c r="A17" t="s">
        <v>3</v>
      </c>
      <c r="B17" s="16" t="s">
        <v>32</v>
      </c>
      <c r="C17">
        <v>67924</v>
      </c>
      <c r="D17">
        <v>1</v>
      </c>
      <c r="E17" s="10">
        <f t="shared" si="3"/>
        <v>67924</v>
      </c>
      <c r="G17">
        <v>67924</v>
      </c>
      <c r="H17">
        <v>1</v>
      </c>
      <c r="I17">
        <f t="shared" si="0"/>
        <v>67924</v>
      </c>
      <c r="K17">
        <f t="shared" si="1"/>
        <v>0</v>
      </c>
      <c r="L17" s="2">
        <f t="shared" si="2"/>
        <v>0</v>
      </c>
    </row>
    <row r="18" spans="1:12" x14ac:dyDescent="0.25">
      <c r="A18" t="s">
        <v>4</v>
      </c>
      <c r="B18" s="16" t="s">
        <v>33</v>
      </c>
      <c r="C18">
        <v>37800</v>
      </c>
      <c r="D18">
        <v>1</v>
      </c>
      <c r="E18" s="10">
        <f t="shared" si="3"/>
        <v>37800</v>
      </c>
      <c r="G18">
        <v>37800</v>
      </c>
      <c r="H18">
        <v>1</v>
      </c>
      <c r="I18">
        <f t="shared" si="0"/>
        <v>37800</v>
      </c>
      <c r="K18">
        <f t="shared" si="1"/>
        <v>0</v>
      </c>
      <c r="L18" s="2">
        <f t="shared" si="2"/>
        <v>0</v>
      </c>
    </row>
    <row r="19" spans="1:12" s="7" customFormat="1" ht="15.75" x14ac:dyDescent="0.25">
      <c r="B19" s="18" t="s">
        <v>19</v>
      </c>
      <c r="E19" s="7">
        <f>SUM(E10:E18)</f>
        <v>279337</v>
      </c>
      <c r="I19" s="7">
        <f>SUM(I10:I18)</f>
        <v>366183</v>
      </c>
      <c r="K19" s="7">
        <f>I19-E19</f>
        <v>86846</v>
      </c>
      <c r="L19" s="8">
        <f>K19/E19</f>
        <v>0.31090045357399843</v>
      </c>
    </row>
    <row r="20" spans="1:12" x14ac:dyDescent="0.25">
      <c r="A20" t="s">
        <v>20</v>
      </c>
      <c r="E20">
        <v>0</v>
      </c>
    </row>
    <row r="21" spans="1:12" x14ac:dyDescent="0.25">
      <c r="A21" t="s">
        <v>20</v>
      </c>
      <c r="E21">
        <v>0</v>
      </c>
    </row>
    <row r="22" spans="1:12" ht="30" x14ac:dyDescent="0.25">
      <c r="A22" s="11" t="s">
        <v>21</v>
      </c>
      <c r="E22" s="10">
        <f>SUM(E11:E16)*0.16</f>
        <v>15106.08</v>
      </c>
    </row>
    <row r="23" spans="1:12" ht="15.75" x14ac:dyDescent="0.25">
      <c r="B23" s="18" t="s">
        <v>22</v>
      </c>
      <c r="E23" s="12">
        <f>SUM(E10:E18,E20:E22)</f>
        <v>294443.08</v>
      </c>
      <c r="F23" s="9"/>
      <c r="G23" s="9"/>
      <c r="H23" s="9"/>
      <c r="I23" s="12">
        <f>SUM(I10:I18,I20:I22)</f>
        <v>366183</v>
      </c>
      <c r="J23" s="9"/>
      <c r="K23" s="12">
        <f>SUM(K10:K18,K20:K22)</f>
        <v>86846</v>
      </c>
      <c r="L23" s="8">
        <f>K23/E23</f>
        <v>0.29495004603266611</v>
      </c>
    </row>
    <row r="25" spans="1:12" x14ac:dyDescent="0.25">
      <c r="B25" s="16" t="s">
        <v>34</v>
      </c>
    </row>
    <row r="27" spans="1:12" x14ac:dyDescent="0.25">
      <c r="L27" s="1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2015-06-04T19:49:26Z</cp:lastPrinted>
  <dcterms:created xsi:type="dcterms:W3CDTF">2015-02-25T16:23:54Z</dcterms:created>
  <dcterms:modified xsi:type="dcterms:W3CDTF">2015-06-04T20:30:20Z</dcterms:modified>
</cp:coreProperties>
</file>