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8" i="1"/>
  <c r="E10" i="1"/>
  <c r="E22" i="1" l="1"/>
  <c r="E23" i="1" s="1"/>
  <c r="I18" i="1"/>
  <c r="I14" i="1"/>
  <c r="I12" i="1"/>
  <c r="I11" i="1"/>
  <c r="I10" i="1"/>
  <c r="I23" i="1" l="1"/>
  <c r="I19" i="1"/>
  <c r="K18" i="1"/>
  <c r="L18" i="1" s="1"/>
  <c r="K10" i="1"/>
  <c r="E19" i="1"/>
  <c r="K17" i="1"/>
  <c r="L17" i="1" s="1"/>
  <c r="K14" i="1"/>
  <c r="L14" i="1" s="1"/>
  <c r="K12" i="1"/>
  <c r="L12" i="1" s="1"/>
  <c r="K11" i="1"/>
  <c r="L11" i="1" s="1"/>
  <c r="L10" i="1" l="1"/>
  <c r="K23" i="1"/>
  <c r="L23" i="1" s="1"/>
  <c r="K19" i="1"/>
  <c r="L19" i="1" s="1"/>
</calcChain>
</file>

<file path=xl/sharedStrings.xml><?xml version="1.0" encoding="utf-8"?>
<sst xmlns="http://schemas.openxmlformats.org/spreadsheetml/2006/main" count="48" uniqueCount="35">
  <si>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</si>
  <si>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</si>
  <si>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</si>
  <si>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</si>
  <si>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</si>
  <si>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</si>
  <si>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</si>
  <si>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</si>
  <si>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</si>
  <si>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</si>
  <si>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</si>
  <si>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</si>
  <si>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</si>
  <si>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</si>
  <si>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</si>
  <si>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</si>
  <si>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</si>
  <si>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</si>
  <si>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</si>
  <si>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</si>
  <si>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</si>
  <si>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</si>
  <si>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</si>
  <si>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</si>
  <si>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</si>
  <si>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</si>
  <si>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</si>
  <si>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</si>
  <si>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</si>
  <si>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</si>
  <si>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</si>
  <si>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</si>
  <si>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Duct*</t>
  </si>
  <si>
    <t>Avani Install*</t>
  </si>
  <si>
    <t>* Not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</si>
</sst>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15" sqref="B15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42159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1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8" si="0">D10*G10</f>
        <v>109728</v>
      </c>
      <c r="K10">
        <f t="shared" ref="K10:K18" si="1">I10-E10</f>
        <v>30528</v>
      </c>
      <c r="L10" s="2">
        <f t="shared" ref="L10:L18" si="2">K10/E10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8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4">D13*C13</f>
        <v>3092</v>
      </c>
      <c r="G13">
        <v>4553</v>
      </c>
      <c r="H13">
        <v>20</v>
      </c>
      <c r="I13">
        <f t="shared" ref="I13" si="5">D13*G13</f>
        <v>4553</v>
      </c>
      <c r="K13">
        <f t="shared" ref="K13" si="6">I13-E13</f>
        <v>1461</v>
      </c>
      <c r="L13" s="2">
        <f t="shared" ref="L13" si="7">K13/E13</f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</row>
    <row r="17" spans="1:12" x14ac:dyDescent="0.25">
      <c r="A17" t="s">
        <v>3</v>
      </c>
      <c r="B17" s="16" t="s">
        <v>32</v>
      </c>
      <c r="C17">
        <v>67924</v>
      </c>
      <c r="D17">
        <v>1</v>
      </c>
      <c r="E17" s="10">
        <f t="shared" si="3"/>
        <v>67924</v>
      </c>
      <c r="G17">
        <v>67924</v>
      </c>
      <c r="H17">
        <v>1</v>
      </c>
      <c r="I17">
        <f t="shared" si="0"/>
        <v>67924</v>
      </c>
      <c r="K17">
        <f t="shared" si="1"/>
        <v>0</v>
      </c>
      <c r="L17" s="2">
        <f t="shared" si="2"/>
        <v>0</v>
      </c>
    </row>
    <row r="18" spans="1:12" x14ac:dyDescent="0.25">
      <c r="A18" t="s">
        <v>4</v>
      </c>
      <c r="B18" s="16" t="s">
        <v>33</v>
      </c>
      <c r="C18">
        <v>37800</v>
      </c>
      <c r="D18">
        <v>1</v>
      </c>
      <c r="E18" s="10">
        <f t="shared" si="3"/>
        <v>37800</v>
      </c>
      <c r="G18">
        <v>37800</v>
      </c>
      <c r="H18">
        <v>1</v>
      </c>
      <c r="I18">
        <f t="shared" si="0"/>
        <v>37800</v>
      </c>
      <c r="K18">
        <f t="shared" si="1"/>
        <v>0</v>
      </c>
      <c r="L18" s="2">
        <f t="shared" si="2"/>
        <v>0</v>
      </c>
    </row>
    <row r="19" spans="1:12" s="7" customFormat="1" ht="15.75" x14ac:dyDescent="0.25">
      <c r="B19" s="18" t="s">
        <v>19</v>
      </c>
      <c r="E19" s="7">
        <f>SUM(E10:E18)</f>
        <v>279337</v>
      </c>
      <c r="I19" s="7">
        <f>SUM(I10:I18)</f>
        <v>366183</v>
      </c>
      <c r="K19" s="7">
        <f>I19-E19</f>
        <v>86846</v>
      </c>
      <c r="L19" s="8">
        <f>K19/E19</f>
        <v>0.31090045357399843</v>
      </c>
    </row>
    <row r="20" spans="1:12" x14ac:dyDescent="0.25">
      <c r="A20" t="s">
        <v>20</v>
      </c>
      <c r="E20">
        <v>0</v>
      </c>
    </row>
    <row r="21" spans="1:12" x14ac:dyDescent="0.25">
      <c r="A21" t="s">
        <v>20</v>
      </c>
      <c r="E21">
        <v>0</v>
      </c>
    </row>
    <row r="22" spans="1:12" ht="30" x14ac:dyDescent="0.25">
      <c r="A22" s="11" t="s">
        <v>21</v>
      </c>
      <c r="E22" s="10">
        <f>SUM(E11:E16)*0.16</f>
        <v>15106.08</v>
      </c>
    </row>
    <row r="23" spans="1:12" ht="15.75" x14ac:dyDescent="0.25">
      <c r="B23" s="18" t="s">
        <v>22</v>
      </c>
      <c r="E23" s="12">
        <f>SUM(E10:E18,E20:E22)</f>
        <v>294443.08</v>
      </c>
      <c r="F23" s="9"/>
      <c r="G23" s="9"/>
      <c r="H23" s="9"/>
      <c r="I23" s="12">
        <f>SUM(I10:I18,I20:I22)</f>
        <v>366183</v>
      </c>
      <c r="J23" s="9"/>
      <c r="K23" s="12">
        <f>SUM(K10:K18,K20:K22)</f>
        <v>86846</v>
      </c>
      <c r="L23" s="8">
        <f>K23/E23</f>
        <v>0.29495004603266611</v>
      </c>
    </row>
    <row r="25" spans="1:12" x14ac:dyDescent="0.25">
      <c r="B25" s="16" t="s">
        <v>34</v>
      </c>
    </row>
    <row r="27" spans="1:12" x14ac:dyDescent="0.25">
      <c r="L27" s="1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2015-06-04T20:30:20Z</dcterms:modified>
</cp:coreProperties>
</file>