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E11" i="1" l="1"/>
  <c r="E12" i="1"/>
  <c r="E13" i="1"/>
  <c r="E14" i="1"/>
  <c r="E15" i="1"/>
  <c r="E16" i="1"/>
  <c r="E17" i="1"/>
  <c r="E10" i="1"/>
  <c r="E22" i="1" l="1"/>
  <c r="I17" i="1"/>
  <c r="I16" i="1"/>
  <c r="I15" i="1"/>
  <c r="I14" i="1"/>
  <c r="I12" i="1"/>
  <c r="I11" i="1"/>
  <c r="I10" i="1"/>
  <c r="I22" i="1" l="1"/>
  <c r="I18" i="1"/>
  <c r="K17" i="1"/>
  <c r="L17" i="1" s="1"/>
  <c r="K10" i="1"/>
  <c r="K16" i="1"/>
  <c r="L16" i="1" s="1"/>
  <c r="E18" i="1"/>
  <c r="K15" i="1"/>
  <c r="L15" i="1" s="1"/>
  <c r="K14" i="1"/>
  <c r="L14" i="1" s="1"/>
  <c r="K13" i="1"/>
  <c r="L13" i="1" s="1"/>
  <c r="K12" i="1"/>
  <c r="L12" i="1" s="1"/>
  <c r="K11" i="1"/>
  <c r="L11" i="1" s="1"/>
  <c r="L10" i="1" l="1"/>
  <c r="K22" i="1"/>
  <c r="L22" i="1" s="1"/>
  <c r="K18" i="1"/>
  <c r="L18" i="1" s="1"/>
</calcChain>
</file>

<file path=xl/sharedStrings.xml><?xml version="1.0" encoding="utf-8"?>
<sst xmlns="http://schemas.openxmlformats.org/spreadsheetml/2006/main" count="45" uniqueCount="34">
  <si>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</si>
  <si>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</si>
  <si>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</si>
  <si>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</si>
  <si>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</si>
  <si>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</si>
  <si>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</si>
  <si>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</si>
  <si>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</si>
  <si>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</si>
  <si>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</si>
  <si>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</si>
  <si>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</si>
  <si>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</si>
  <si>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</si>
  <si>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</si>
  <si>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</si>
  <si>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</si>
  <si>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</si>
  <si>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</si>
  <si>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</si>
  <si>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</si>
  <si>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</si>
  <si>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</si>
  <si>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PPL-Hazel Township,PA</t>
  </si>
  <si>
    <t>M. Connors</t>
  </si>
  <si>
    <t>SDC-AT-3-12</t>
  </si>
  <si>
    <t>WB-10000</t>
  </si>
  <si>
    <t>STX-1000E</t>
  </si>
  <si>
    <t>Avani Estimated= $5400</t>
  </si>
  <si>
    <t>Avani-Duct/ Kistler-StatX*</t>
  </si>
  <si>
    <t>Duct**</t>
  </si>
  <si>
    <t xml:space="preserve">**Estimated </t>
  </si>
  <si>
    <t>*Install Cost=Kistler$1700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</si>
</sst>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workbookViewId="0">
      <selection activeCell="A18" sqref="A18:XFD18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6">
        <v>42103</v>
      </c>
    </row>
    <row r="6" spans="1:17" x14ac:dyDescent="0.25">
      <c r="A6" t="s">
        <v>16</v>
      </c>
      <c r="B6" s="17" t="s">
        <v>25</v>
      </c>
    </row>
    <row r="7" spans="1:17" x14ac:dyDescent="0.25">
      <c r="A7" t="s">
        <v>17</v>
      </c>
      <c r="B7" s="17">
        <v>22531</v>
      </c>
    </row>
    <row r="8" spans="1:17" x14ac:dyDescent="0.25">
      <c r="A8" t="s">
        <v>18</v>
      </c>
      <c r="B8" s="17">
        <v>0</v>
      </c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3" t="s">
        <v>12</v>
      </c>
      <c r="P9" t="s">
        <v>12</v>
      </c>
      <c r="Q9" t="s">
        <v>0</v>
      </c>
    </row>
    <row r="10" spans="1:17" x14ac:dyDescent="0.25">
      <c r="A10" t="s">
        <v>3</v>
      </c>
      <c r="B10" t="s">
        <v>26</v>
      </c>
      <c r="C10">
        <v>17277</v>
      </c>
      <c r="D10">
        <v>1</v>
      </c>
      <c r="E10" s="10">
        <f>D10*C10</f>
        <v>17277</v>
      </c>
      <c r="G10">
        <v>20617</v>
      </c>
      <c r="H10">
        <v>1</v>
      </c>
      <c r="I10">
        <f t="shared" ref="I10:I17" si="0">D10*G10</f>
        <v>20617</v>
      </c>
      <c r="K10">
        <f t="shared" ref="K10:K17" si="1">I10-E10</f>
        <v>3340</v>
      </c>
      <c r="L10" s="2">
        <f t="shared" ref="L10:L17" si="2">K10/E10</f>
        <v>0.1933205996411414</v>
      </c>
    </row>
    <row r="11" spans="1:17" x14ac:dyDescent="0.25">
      <c r="A11" t="s">
        <v>3</v>
      </c>
      <c r="B11" t="s">
        <v>27</v>
      </c>
      <c r="C11">
        <v>2850</v>
      </c>
      <c r="D11">
        <v>1</v>
      </c>
      <c r="E11" s="10">
        <f t="shared" ref="E11:E17" si="3">D11*C11</f>
        <v>2850</v>
      </c>
      <c r="G11">
        <v>5116</v>
      </c>
      <c r="H11">
        <v>1</v>
      </c>
      <c r="I11">
        <f t="shared" si="0"/>
        <v>5116</v>
      </c>
      <c r="K11">
        <f t="shared" si="1"/>
        <v>2266</v>
      </c>
      <c r="L11" s="2">
        <f t="shared" si="2"/>
        <v>0.79508771929824562</v>
      </c>
    </row>
    <row r="12" spans="1:17" x14ac:dyDescent="0.25">
      <c r="A12" t="s">
        <v>3</v>
      </c>
      <c r="B12" t="s">
        <v>28</v>
      </c>
      <c r="C12">
        <v>500</v>
      </c>
      <c r="D12">
        <v>1</v>
      </c>
      <c r="E12" s="10">
        <f t="shared" si="3"/>
        <v>500</v>
      </c>
      <c r="G12">
        <v>1000</v>
      </c>
      <c r="H12">
        <v>1</v>
      </c>
      <c r="I12">
        <f t="shared" si="0"/>
        <v>1000</v>
      </c>
      <c r="K12">
        <f t="shared" si="1"/>
        <v>500</v>
      </c>
      <c r="L12" s="2">
        <f t="shared" si="2"/>
        <v>1</v>
      </c>
    </row>
    <row r="13" spans="1:17" x14ac:dyDescent="0.25">
      <c r="A13" t="s">
        <v>3</v>
      </c>
      <c r="B13" t="s">
        <v>31</v>
      </c>
      <c r="C13">
        <v>1000</v>
      </c>
      <c r="D13">
        <v>1</v>
      </c>
      <c r="E13" s="10">
        <f t="shared" si="3"/>
        <v>1000</v>
      </c>
      <c r="G13">
        <v>0</v>
      </c>
      <c r="H13">
        <v>1</v>
      </c>
      <c r="I13">
        <f t="shared" si="0"/>
        <v>0</v>
      </c>
      <c r="K13">
        <f t="shared" si="1"/>
        <v>-1000</v>
      </c>
      <c r="L13" s="2">
        <f t="shared" si="2"/>
        <v>-1</v>
      </c>
    </row>
    <row r="14" spans="1:17" x14ac:dyDescent="0.25">
      <c r="A14" t="s">
        <v>3</v>
      </c>
      <c r="E14" s="10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</row>
    <row r="15" spans="1:17" x14ac:dyDescent="0.25">
      <c r="A15" t="s">
        <v>3</v>
      </c>
      <c r="E15" s="10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</row>
    <row r="16" spans="1:17" x14ac:dyDescent="0.25">
      <c r="A16" t="s">
        <v>3</v>
      </c>
      <c r="E16" s="10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</row>
    <row r="17" spans="1:12" x14ac:dyDescent="0.25">
      <c r="A17" t="s">
        <v>4</v>
      </c>
      <c r="B17" t="s">
        <v>30</v>
      </c>
      <c r="C17">
        <v>7100</v>
      </c>
      <c r="D17">
        <v>1</v>
      </c>
      <c r="E17" s="10">
        <f t="shared" si="3"/>
        <v>7100</v>
      </c>
      <c r="G17">
        <v>6059</v>
      </c>
      <c r="H17">
        <v>1</v>
      </c>
      <c r="I17">
        <f t="shared" si="0"/>
        <v>6059</v>
      </c>
      <c r="K17">
        <f t="shared" si="1"/>
        <v>-1041</v>
      </c>
      <c r="L17" s="2">
        <f t="shared" si="2"/>
        <v>-0.14661971830985915</v>
      </c>
    </row>
    <row r="18" spans="1:12" s="7" customFormat="1" ht="15.75" x14ac:dyDescent="0.25">
      <c r="B18" s="7" t="s">
        <v>19</v>
      </c>
      <c r="E18" s="7">
        <f>SUM(E10:E17)</f>
        <v>28727</v>
      </c>
      <c r="I18" s="7">
        <f>SUM(I10:I17)</f>
        <v>32792</v>
      </c>
      <c r="K18" s="7">
        <f>I18-E18</f>
        <v>4065</v>
      </c>
      <c r="L18" s="8">
        <f>K18/E18</f>
        <v>0.14150450795418945</v>
      </c>
    </row>
    <row r="19" spans="1:12" x14ac:dyDescent="0.25">
      <c r="A19" t="s">
        <v>20</v>
      </c>
      <c r="E19">
        <v>0</v>
      </c>
    </row>
    <row r="20" spans="1:12" x14ac:dyDescent="0.25">
      <c r="A20" t="s">
        <v>20</v>
      </c>
      <c r="E20">
        <v>0</v>
      </c>
    </row>
    <row r="21" spans="1:12" ht="30" x14ac:dyDescent="0.25">
      <c r="A21" s="11" t="s">
        <v>21</v>
      </c>
      <c r="E21">
        <v>0</v>
      </c>
    </row>
    <row r="22" spans="1:12" ht="15.75" x14ac:dyDescent="0.25">
      <c r="B22" s="7" t="s">
        <v>22</v>
      </c>
      <c r="E22" s="12">
        <f>SUM(E10:E17,E19:E21)</f>
        <v>28727</v>
      </c>
      <c r="F22" s="9"/>
      <c r="G22" s="9"/>
      <c r="H22" s="9"/>
      <c r="I22" s="12">
        <f>SUM(I10:I17,I19:I21)</f>
        <v>32792</v>
      </c>
      <c r="J22" s="9"/>
      <c r="K22" s="12">
        <f>SUM(K10:K17,K19:K21)</f>
        <v>4065</v>
      </c>
      <c r="L22" s="8">
        <f>K22/E22</f>
        <v>0.14150450795418945</v>
      </c>
    </row>
    <row r="25" spans="1:12" x14ac:dyDescent="0.25">
      <c r="B25" t="s">
        <v>33</v>
      </c>
    </row>
    <row r="26" spans="1:12" x14ac:dyDescent="0.25">
      <c r="B26" t="s">
        <v>29</v>
      </c>
      <c r="L26" s="1"/>
    </row>
    <row r="27" spans="1:12" x14ac:dyDescent="0.25">
      <c r="B27" t="s">
        <v>32</v>
      </c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8" spans="12:12" x14ac:dyDescent="0.25">
      <c r="L38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2015-04-09T21:04:43Z</cp:lastPrinted>
  <dcterms:created xsi:type="dcterms:W3CDTF">2015-02-25T16:23:54Z</dcterms:created>
  <dcterms:modified xsi:type="dcterms:W3CDTF">2015-04-09T21:06:08Z</dcterms:modified>
</cp:coreProperties>
</file>