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Q14" i="1" l="1"/>
  <c r="Q16" i="1"/>
  <c r="Q17" i="1"/>
  <c r="P13" i="1" l="1"/>
  <c r="Q13" i="1" s="1"/>
  <c r="P14" i="1"/>
  <c r="P15" i="1"/>
  <c r="Q15" i="1" s="1"/>
  <c r="P16" i="1"/>
  <c r="P17" i="1"/>
  <c r="I14" i="1" l="1"/>
  <c r="E14" i="1" l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2" i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3" i="1"/>
  <c r="L23" i="1" s="1"/>
  <c r="K20" i="1"/>
  <c r="L20" i="1" s="1"/>
  <c r="Q23" i="1" l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<sst xmlns="http://schemas.openxmlformats.org/spreadsheetml/2006/main" count="42" uniqueCount="32">
  <si>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</si>
  <si>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</si>
  <si>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</si>
  <si>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</si>
  <si>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</si>
  <si>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</si>
  <si>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</si>
  <si>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</si>
  <si>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</si>
  <si>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</si>
  <si>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</si>
  <si>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</si>
  <si>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</si>
  <si>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</si>
  <si>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</si>
  <si>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</si>
  <si>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</si>
  <si>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</si>
  <si>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</si>
  <si>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</si>
  <si>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</si>
  <si>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</si>
  <si>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</si>
  <si>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</si>
  <si>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</si>
  <si>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</si>
  <si>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McClain Tool</t>
  </si>
  <si>
    <t>Complete</t>
  </si>
  <si>
    <t>ES</t>
  </si>
  <si>
    <t>A-Mist 20</t>
  </si>
  <si>
    <t>Jacobs Duct</t>
  </si>
  <si>
    <t>Transitions &amp; Plenum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</si>
</sst>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P18" sqref="P18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42194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23017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D11">
        <v>2</v>
      </c>
      <c r="E11" s="9">
        <f>D11*C11</f>
        <v>0</v>
      </c>
      <c r="G11">
        <v>5889</v>
      </c>
      <c r="H11">
        <v>2</v>
      </c>
      <c r="I11">
        <f t="shared" ref="I11:I19" si="0">D11*G11</f>
        <v>11778</v>
      </c>
      <c r="K11">
        <f t="shared" ref="K11:K19" si="1">I11-E11</f>
        <v>11778</v>
      </c>
      <c r="L11" s="2" t="e">
        <f t="shared" ref="L11:L19" si="2">K11/E11</f>
        <v>#DIV/0!</v>
      </c>
      <c r="N11" s="27">
        <v>8577</v>
      </c>
      <c r="O11" s="25"/>
      <c r="P11" s="25">
        <f>I11-N11</f>
        <v>3201</v>
      </c>
      <c r="Q11" s="31">
        <f>P11/N11</f>
        <v>0.3732074151801329</v>
      </c>
    </row>
    <row r="12" spans="1:17" ht="30" customHeight="1" x14ac:dyDescent="0.25">
      <c r="A12" t="s">
        <v>3</v>
      </c>
      <c r="B12" t="s">
        <v>30</v>
      </c>
      <c r="C12" s="9"/>
      <c r="E12" s="9">
        <v>694</v>
      </c>
      <c r="G12">
        <v>0</v>
      </c>
      <c r="I12">
        <v>1300</v>
      </c>
      <c r="K12">
        <f t="shared" si="1"/>
        <v>606</v>
      </c>
      <c r="L12" s="2">
        <f t="shared" si="2"/>
        <v>0.87319884726224783</v>
      </c>
      <c r="N12" s="27">
        <v>694</v>
      </c>
      <c r="O12" s="25"/>
      <c r="P12" s="25">
        <f t="shared" ref="P12:P20" si="3">I12-N12</f>
        <v>606</v>
      </c>
      <c r="Q12" s="31">
        <f>P12/N12</f>
        <v>0.87319884726224783</v>
      </c>
    </row>
    <row r="13" spans="1:17" ht="30" customHeight="1" x14ac:dyDescent="0.25">
      <c r="A13" t="s">
        <v>3</v>
      </c>
      <c r="B13" t="s">
        <v>31</v>
      </c>
      <c r="E13" s="9">
        <v>345</v>
      </c>
      <c r="I13">
        <f t="shared" si="0"/>
        <v>0</v>
      </c>
      <c r="K13">
        <f t="shared" si="1"/>
        <v>-345</v>
      </c>
      <c r="L13" s="2">
        <f t="shared" si="2"/>
        <v>-1</v>
      </c>
      <c r="N13" s="27">
        <v>345</v>
      </c>
      <c r="O13" s="25"/>
      <c r="P13" s="25">
        <f t="shared" si="3"/>
        <v>-345</v>
      </c>
      <c r="Q13" s="31">
        <f t="shared" ref="Q13:Q17" si="4">P13/N13*100</f>
        <v>-100</v>
      </c>
    </row>
    <row r="14" spans="1:17" ht="30" customHeight="1" x14ac:dyDescent="0.25">
      <c r="A14" t="s">
        <v>3</v>
      </c>
      <c r="E14" s="9">
        <f t="shared" ref="E12:E19" si="5">D14*C14</f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3"/>
        <v>0</v>
      </c>
      <c r="Q14" s="31" t="e">
        <f t="shared" si="4"/>
        <v>#DIV/0!</v>
      </c>
    </row>
    <row r="15" spans="1:17" ht="30" customHeight="1" x14ac:dyDescent="0.25">
      <c r="A15" t="s">
        <v>3</v>
      </c>
      <c r="E15" s="9">
        <f t="shared" si="5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3"/>
        <v>0</v>
      </c>
      <c r="Q15" s="31" t="e">
        <f t="shared" si="4"/>
        <v>#DIV/0!</v>
      </c>
    </row>
    <row r="16" spans="1:17" ht="30" customHeight="1" x14ac:dyDescent="0.25">
      <c r="A16" t="s">
        <v>3</v>
      </c>
      <c r="E16" s="9">
        <f t="shared" si="5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3"/>
        <v>0</v>
      </c>
      <c r="Q16" s="31" t="e">
        <f t="shared" si="4"/>
        <v>#DIV/0!</v>
      </c>
    </row>
    <row r="17" spans="1:17" ht="30" customHeight="1" x14ac:dyDescent="0.25">
      <c r="A17" t="s">
        <v>3</v>
      </c>
      <c r="E17" s="9">
        <f t="shared" si="5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3"/>
        <v>0</v>
      </c>
      <c r="Q17" s="31" t="e">
        <f t="shared" si="4"/>
        <v>#DIV/0!</v>
      </c>
    </row>
    <row r="18" spans="1:17" ht="30" customHeight="1" x14ac:dyDescent="0.25">
      <c r="A18" t="s">
        <v>4</v>
      </c>
      <c r="E18" s="9">
        <f t="shared" si="5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3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5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3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1039</v>
      </c>
      <c r="I20" s="6">
        <f>SUM(I11:I19)</f>
        <v>13078</v>
      </c>
      <c r="K20" s="6">
        <f>I20-E20</f>
        <v>12039</v>
      </c>
      <c r="L20" s="7">
        <f>K20/E20</f>
        <v>11.587102983638113</v>
      </c>
      <c r="N20" s="28">
        <f>SUM(N11:N19)</f>
        <v>9616</v>
      </c>
      <c r="O20" s="29"/>
      <c r="P20" s="29">
        <f t="shared" si="3"/>
        <v>3462</v>
      </c>
      <c r="Q20" s="33">
        <f>P20/N20</f>
        <v>0.36002495840266224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1039</v>
      </c>
      <c r="F23" s="8"/>
      <c r="G23" s="8"/>
      <c r="H23" s="8"/>
      <c r="I23" s="11">
        <f>SUM(I20,I21:I22)</f>
        <v>13078</v>
      </c>
      <c r="J23" s="8"/>
      <c r="K23" s="11">
        <f>SUM(K11:K19,K21:K22)</f>
        <v>12039</v>
      </c>
      <c r="L23" s="7">
        <f>K23/E23</f>
        <v>11.587102983638113</v>
      </c>
      <c r="N23" s="17">
        <f>SUM(N20:N22)</f>
        <v>9616</v>
      </c>
      <c r="O23" s="18"/>
      <c r="P23" s="19">
        <f>I23-N23</f>
        <v>3462</v>
      </c>
      <c r="Q23" s="32">
        <f>P23/N23</f>
        <v>0.36002495840266224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2015-07-09T15:00:25Z</dcterms:modified>
</cp:coreProperties>
</file>