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P12" i="1"/>
  <c r="Q12" i="1"/>
  <c r="Q13" i="1"/>
  <c r="Q14" i="1"/>
  <c r="Q15" i="1"/>
  <c r="Q16" i="1"/>
  <c r="Q17" i="1"/>
  <c r="Q18" i="1"/>
  <c r="I19" i="1"/>
  <c r="P19" i="1"/>
  <c r="Q19" i="1"/>
  <c r="N20" i="1"/>
  <c r="N23" i="1"/>
  <c r="P13" i="1"/>
  <c r="P14" i="1"/>
  <c r="P15" i="1"/>
  <c r="P16" i="1"/>
  <c r="P17" i="1"/>
  <c r="I14" i="1"/>
  <c r="E12" i="1"/>
  <c r="E13" i="1"/>
  <c r="E14" i="1"/>
  <c r="E15" i="1"/>
  <c r="E16" i="1"/>
  <c r="E17" i="1"/>
  <c r="E18" i="1"/>
  <c r="E19" i="1"/>
  <c r="E11" i="1"/>
  <c r="I18" i="1"/>
  <c r="P18" i="1"/>
  <c r="I17" i="1"/>
  <c r="I16" i="1"/>
  <c r="I15" i="1"/>
  <c r="I13" i="1"/>
  <c r="I11" i="1"/>
  <c r="P11" i="1"/>
  <c r="Q11" i="1"/>
  <c r="I20" i="1"/>
  <c r="K18" i="1"/>
  <c r="L18" i="1"/>
  <c r="K11" i="1"/>
  <c r="K19" i="1"/>
  <c r="L19" i="1"/>
  <c r="K17" i="1"/>
  <c r="L17" i="1"/>
  <c r="E20" i="1"/>
  <c r="E23" i="1"/>
  <c r="K16" i="1"/>
  <c r="L16" i="1"/>
  <c r="K15" i="1"/>
  <c r="L15" i="1"/>
  <c r="K14" i="1"/>
  <c r="L14" i="1"/>
  <c r="K13" i="1"/>
  <c r="L13" i="1"/>
  <c r="K12" i="1"/>
  <c r="L12" i="1"/>
  <c r="P20" i="1"/>
  <c r="Q20" i="1"/>
  <c r="I23" i="1"/>
  <c r="P23" i="1"/>
  <c r="L11" i="1"/>
  <c r="K20" i="1"/>
  <c r="L20" i="1"/>
  <c r="K23" i="1"/>
  <c r="L23" i="1"/>
  <c r="Q23" i="1"/>
</calcChain>
</file>

<file path=xl/sharedStrings.xml><?xml version="1.0" encoding="utf-8"?>
<sst xmlns="http://schemas.openxmlformats.org/spreadsheetml/2006/main" count="42" uniqueCount="32">
  <si>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</si>
  <si>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</si>
  <si>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</si>
  <si>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</si>
  <si>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</si>
  <si>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</si>
  <si>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</si>
  <si>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</si>
  <si>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</si>
  <si>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</si>
  <si>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</si>
  <si>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</si>
  <si>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</si>
  <si>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</si>
  <si>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</si>
  <si>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</si>
  <si>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</si>
  <si>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</si>
  <si>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</si>
  <si>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</si>
  <si>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</si>
  <si>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</si>
  <si>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</si>
  <si>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</si>
  <si>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</si>
  <si>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</si>
  <si>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</si>
  <si>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Kodiak College</t>
  </si>
  <si>
    <t>IP</t>
  </si>
  <si>
    <t>KB</t>
  </si>
  <si>
    <t>Welding Curtains</t>
  </si>
  <si>
    <t>WB-ECO-1055 (Merchant)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</si>
</sst>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H17" sqref="H17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42242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29</v>
      </c>
    </row>
    <row r="8" spans="1:17" ht="15.75" thickBot="1" x14ac:dyDescent="0.3">
      <c r="A8" t="s">
        <v>16</v>
      </c>
      <c r="B8" s="16">
        <v>23243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31</v>
      </c>
      <c r="C11">
        <v>1600</v>
      </c>
      <c r="D11">
        <v>10</v>
      </c>
      <c r="E11" s="9">
        <f>D11*C11</f>
        <v>16000</v>
      </c>
      <c r="G11">
        <v>2660</v>
      </c>
      <c r="H11">
        <v>10</v>
      </c>
      <c r="I11">
        <f t="shared" ref="I11:I19" si="0">D11*G11</f>
        <v>26600</v>
      </c>
      <c r="K11">
        <f t="shared" ref="K11:K19" si="1">I11-E11</f>
        <v>10600</v>
      </c>
      <c r="L11" s="2">
        <f t="shared" ref="L11:L19" si="2">K11/E11</f>
        <v>0.66249999999999998</v>
      </c>
      <c r="N11" s="27">
        <v>16000</v>
      </c>
      <c r="O11" s="25"/>
      <c r="P11" s="25">
        <f>I11-N11</f>
        <v>10600</v>
      </c>
      <c r="Q11" s="31">
        <f>P11/N11</f>
        <v>0.66249999999999998</v>
      </c>
    </row>
    <row r="12" spans="1:17" ht="30" customHeight="1" x14ac:dyDescent="0.25">
      <c r="A12" t="s">
        <v>3</v>
      </c>
      <c r="B12" t="s">
        <v>30</v>
      </c>
      <c r="C12" s="9">
        <v>167.6</v>
      </c>
      <c r="D12">
        <v>10</v>
      </c>
      <c r="E12" s="9">
        <f t="shared" ref="E12:E19" si="3">D12*C12</f>
        <v>1676</v>
      </c>
      <c r="G12">
        <v>0</v>
      </c>
      <c r="H12">
        <v>10</v>
      </c>
      <c r="I12">
        <f t="shared" si="0"/>
        <v>0</v>
      </c>
      <c r="K12">
        <f t="shared" si="1"/>
        <v>-1676</v>
      </c>
      <c r="L12" s="2">
        <f t="shared" si="2"/>
        <v>-1</v>
      </c>
      <c r="N12" s="27">
        <v>167.6</v>
      </c>
      <c r="O12" s="25"/>
      <c r="P12" s="25">
        <f t="shared" ref="P12:P20" si="4">I12-N12</f>
        <v>-167.6</v>
      </c>
      <c r="Q12" s="31">
        <f t="shared" ref="Q12:Q19" si="5">P12/N12</f>
        <v>-1</v>
      </c>
    </row>
    <row r="13" spans="1:17" ht="30" customHeight="1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si="5"/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 t="shared" si="5"/>
        <v>#DIV/0!</v>
      </c>
    </row>
    <row r="19" spans="1:17" ht="30" customHeight="1" x14ac:dyDescent="0.25">
      <c r="A19" t="s">
        <v>5</v>
      </c>
      <c r="D19">
        <v>1</v>
      </c>
      <c r="E19" s="9">
        <f t="shared" si="3"/>
        <v>0</v>
      </c>
      <c r="G19">
        <v>3819</v>
      </c>
      <c r="H19">
        <v>1</v>
      </c>
      <c r="I19">
        <f t="shared" si="0"/>
        <v>3819</v>
      </c>
      <c r="K19">
        <f t="shared" si="1"/>
        <v>3819</v>
      </c>
      <c r="L19" s="2" t="e">
        <f t="shared" si="2"/>
        <v>#DIV/0!</v>
      </c>
      <c r="N19" s="34">
        <v>3819</v>
      </c>
      <c r="O19" s="25"/>
      <c r="P19" s="25">
        <f t="shared" si="4"/>
        <v>0</v>
      </c>
      <c r="Q19" s="31">
        <f t="shared" si="5"/>
        <v>0</v>
      </c>
    </row>
    <row r="20" spans="1:17" s="6" customFormat="1" ht="30" customHeight="1" x14ac:dyDescent="0.25">
      <c r="B20" s="6" t="s">
        <v>18</v>
      </c>
      <c r="E20" s="6">
        <f>SUM(E11:E19)</f>
        <v>17676</v>
      </c>
      <c r="I20" s="6">
        <f>SUM(I11:I19)</f>
        <v>30419</v>
      </c>
      <c r="K20" s="6">
        <f>I20-E20</f>
        <v>12743</v>
      </c>
      <c r="L20" s="7">
        <f>K20/E20</f>
        <v>0.72092102285584969</v>
      </c>
      <c r="N20" s="28">
        <f>SUM(N11:N19)</f>
        <v>19986.599999999999</v>
      </c>
      <c r="O20" s="29"/>
      <c r="P20" s="29">
        <f t="shared" si="4"/>
        <v>10432.400000000001</v>
      </c>
      <c r="Q20" s="33">
        <f>P20/N20</f>
        <v>0.52196971971220729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17676</v>
      </c>
      <c r="F23" s="8"/>
      <c r="G23" s="8"/>
      <c r="H23" s="8"/>
      <c r="I23" s="11">
        <f>SUM(I20,I21:I22)</f>
        <v>30419</v>
      </c>
      <c r="J23" s="8"/>
      <c r="K23" s="6">
        <f>I23-E23</f>
        <v>12743</v>
      </c>
      <c r="L23" s="7">
        <f>K23/E23</f>
        <v>0.72092102285584969</v>
      </c>
      <c r="N23" s="17">
        <f>SUM(N20:N22)</f>
        <v>19986.599999999999</v>
      </c>
      <c r="O23" s="18"/>
      <c r="P23" s="19">
        <f>I23-N23</f>
        <v>10432.400000000001</v>
      </c>
      <c r="Q23" s="32">
        <f>P23/N23</f>
        <v>0.52196971971220729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2015-08-26T20:46:25Z</dcterms:modified>
</cp:coreProperties>
</file>