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Q13" i="1" l="1"/>
  <c r="N15" i="1" l="1"/>
  <c r="N18" i="1" s="1"/>
  <c r="I12" i="1"/>
  <c r="E12" i="1" l="1"/>
  <c r="E13" i="1"/>
  <c r="E14" i="1"/>
  <c r="E11" i="1"/>
  <c r="I14" i="1" l="1"/>
  <c r="P14" i="1" s="1"/>
  <c r="I13" i="1"/>
  <c r="P13" i="1" s="1"/>
  <c r="P12" i="1"/>
  <c r="Q12" i="1" s="1"/>
  <c r="I11" i="1"/>
  <c r="P11" i="1" s="1"/>
  <c r="Q11" i="1" l="1"/>
  <c r="P15" i="1"/>
  <c r="P18" i="1" s="1"/>
  <c r="I15" i="1"/>
  <c r="K13" i="1"/>
  <c r="L13" i="1" s="1"/>
  <c r="K11" i="1"/>
  <c r="K14" i="1"/>
  <c r="E15" i="1"/>
  <c r="E18" i="1" s="1"/>
  <c r="K12" i="1"/>
  <c r="L12" i="1" s="1"/>
  <c r="Q15" i="1" l="1"/>
  <c r="I18" i="1"/>
  <c r="L11" i="1"/>
  <c r="K18" i="1"/>
  <c r="L18" i="1" s="1"/>
  <c r="K15" i="1"/>
  <c r="L15" i="1" s="1"/>
  <c r="Q18" i="1" l="1"/>
</calcChain>
</file>

<file path=xl/sharedStrings.xml><?xml version="1.0" encoding="utf-8"?>
<sst xmlns="http://schemas.openxmlformats.org/spreadsheetml/2006/main" count="37" uniqueCount="32">
  <si>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</si>
  <si>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</si>
  <si>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</si>
  <si>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</si>
  <si>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</si>
  <si>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</si>
  <si>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</si>
  <si>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</si>
  <si>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</si>
  <si>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</si>
  <si>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</si>
  <si>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</si>
  <si>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</si>
  <si>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</si>
  <si>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</si>
  <si>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</si>
  <si>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</si>
  <si>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</si>
  <si>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</si>
  <si>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</si>
  <si>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</si>
  <si>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</si>
  <si>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</si>
  <si>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</si>
  <si>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</si>
  <si>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</si>
  <si>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JR Auto-Johnson Controls, Mexico</t>
  </si>
  <si>
    <t>Complete</t>
  </si>
  <si>
    <t>ES</t>
  </si>
  <si>
    <t>SDC-20-16MD/SRM-1000/Silencer &amp; Damper</t>
  </si>
  <si>
    <t>K&amp;B Duct</t>
  </si>
  <si>
    <t>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</si>
</sst>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/>
    <xf numFmtId="9" fontId="2" fillId="0" borderId="6" xfId="1" applyNumberFormat="1" applyFont="1" applyBorder="1"/>
    <xf numFmtId="0" fontId="3" fillId="0" borderId="0" xfId="0" applyFont="1" applyBorder="1"/>
    <xf numFmtId="9" fontId="3" fillId="0" borderId="1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workbookViewId="0">
      <selection activeCell="P20" sqref="P20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42165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21418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x14ac:dyDescent="0.25">
      <c r="A11" t="s">
        <v>3</v>
      </c>
      <c r="B11" s="10" t="s">
        <v>29</v>
      </c>
      <c r="C11">
        <v>35803</v>
      </c>
      <c r="D11">
        <v>1</v>
      </c>
      <c r="E11" s="9">
        <f>D11*C11</f>
        <v>35803</v>
      </c>
      <c r="G11">
        <v>35850</v>
      </c>
      <c r="I11">
        <f t="shared" ref="I11:I14" si="0">D11*G11</f>
        <v>35850</v>
      </c>
      <c r="K11">
        <f t="shared" ref="K11:K14" si="1">I11-E11</f>
        <v>47</v>
      </c>
      <c r="L11" s="2">
        <f t="shared" ref="L11:L13" si="2">K11/E11</f>
        <v>1.3127391559366534E-3</v>
      </c>
      <c r="N11" s="27">
        <v>35803</v>
      </c>
      <c r="O11" s="25"/>
      <c r="P11" s="25">
        <f>I11-N11</f>
        <v>47</v>
      </c>
      <c r="Q11" s="31">
        <f>P11/N11</f>
        <v>1.3127391559366534E-3</v>
      </c>
    </row>
    <row r="12" spans="1:17" x14ac:dyDescent="0.25">
      <c r="A12" t="s">
        <v>3</v>
      </c>
      <c r="B12" t="s">
        <v>30</v>
      </c>
      <c r="C12">
        <v>10260</v>
      </c>
      <c r="D12">
        <v>1</v>
      </c>
      <c r="E12" s="9">
        <f t="shared" ref="E12:E14" si="3">D12*C12</f>
        <v>10260</v>
      </c>
      <c r="G12">
        <v>16998</v>
      </c>
      <c r="I12">
        <f t="shared" si="0"/>
        <v>16998</v>
      </c>
      <c r="K12">
        <f t="shared" si="1"/>
        <v>6738</v>
      </c>
      <c r="L12" s="2">
        <f t="shared" si="2"/>
        <v>0.65672514619883038</v>
      </c>
      <c r="N12" s="27">
        <v>10260</v>
      </c>
      <c r="O12" s="25"/>
      <c r="P12" s="25">
        <f t="shared" ref="P12:P14" si="4">I12-N12</f>
        <v>6738</v>
      </c>
      <c r="Q12" s="31">
        <f>P12/N12</f>
        <v>0.65672514619883038</v>
      </c>
    </row>
    <row r="13" spans="1:17" x14ac:dyDescent="0.25">
      <c r="A13" t="s">
        <v>4</v>
      </c>
      <c r="B13" t="s">
        <v>31</v>
      </c>
      <c r="C13">
        <v>7200</v>
      </c>
      <c r="D13">
        <v>1</v>
      </c>
      <c r="E13" s="9">
        <f t="shared" si="3"/>
        <v>7200</v>
      </c>
      <c r="G13">
        <v>11930</v>
      </c>
      <c r="I13">
        <f t="shared" si="0"/>
        <v>11930</v>
      </c>
      <c r="K13">
        <f t="shared" si="1"/>
        <v>4730</v>
      </c>
      <c r="L13" s="2">
        <f t="shared" si="2"/>
        <v>0.65694444444444444</v>
      </c>
      <c r="N13" s="27">
        <v>7200</v>
      </c>
      <c r="O13" s="25"/>
      <c r="P13" s="25">
        <f t="shared" si="4"/>
        <v>4730</v>
      </c>
      <c r="Q13" s="31">
        <f>P13/N13</f>
        <v>0.65694444444444444</v>
      </c>
    </row>
    <row r="14" spans="1:17" x14ac:dyDescent="0.25">
      <c r="A14" t="s">
        <v>5</v>
      </c>
      <c r="E14" s="9">
        <f t="shared" si="3"/>
        <v>0</v>
      </c>
      <c r="I14">
        <f t="shared" si="0"/>
        <v>0</v>
      </c>
      <c r="K14">
        <f t="shared" si="1"/>
        <v>0</v>
      </c>
      <c r="L14" s="2">
        <v>0</v>
      </c>
      <c r="N14" s="27"/>
      <c r="O14" s="25"/>
      <c r="P14" s="25">
        <f t="shared" si="4"/>
        <v>0</v>
      </c>
      <c r="Q14" s="31">
        <v>0</v>
      </c>
    </row>
    <row r="15" spans="1:17" s="6" customFormat="1" ht="15.75" x14ac:dyDescent="0.25">
      <c r="B15" s="6" t="s">
        <v>20</v>
      </c>
      <c r="E15" s="6">
        <f>SUM(E11:E14)</f>
        <v>53263</v>
      </c>
      <c r="I15" s="6">
        <f>SUM(I11:I14)</f>
        <v>64778</v>
      </c>
      <c r="K15" s="6">
        <f>I15-E15</f>
        <v>11515</v>
      </c>
      <c r="L15" s="7">
        <f>K15/E15</f>
        <v>0.21619135234590617</v>
      </c>
      <c r="N15" s="28">
        <f>SUM(N11:N14)</f>
        <v>53263</v>
      </c>
      <c r="O15" s="29"/>
      <c r="P15" s="33">
        <f>SUM(P11:P14)</f>
        <v>11515</v>
      </c>
      <c r="Q15" s="34">
        <f>P15/N15</f>
        <v>0.21619135234590617</v>
      </c>
    </row>
    <row r="16" spans="1:17" x14ac:dyDescent="0.25">
      <c r="A16" t="s">
        <v>21</v>
      </c>
      <c r="E16">
        <v>0</v>
      </c>
      <c r="N16" s="27"/>
      <c r="O16" s="25"/>
      <c r="P16" s="25"/>
      <c r="Q16" s="31"/>
    </row>
    <row r="17" spans="1:17" ht="30" x14ac:dyDescent="0.25">
      <c r="A17" s="10" t="s">
        <v>22</v>
      </c>
      <c r="C17">
        <v>8557</v>
      </c>
      <c r="D17">
        <v>1</v>
      </c>
      <c r="E17">
        <v>0</v>
      </c>
      <c r="G17">
        <v>0</v>
      </c>
      <c r="H17">
        <v>1</v>
      </c>
      <c r="I17">
        <v>0</v>
      </c>
      <c r="N17" s="27">
        <v>8557</v>
      </c>
      <c r="O17" s="25"/>
      <c r="P17" s="25">
        <f t="shared" ref="P17" si="5">I17-N17</f>
        <v>-8557</v>
      </c>
      <c r="Q17" s="31"/>
    </row>
    <row r="18" spans="1:17" ht="16.5" thickBot="1" x14ac:dyDescent="0.3">
      <c r="B18" s="6" t="s">
        <v>23</v>
      </c>
      <c r="E18" s="11">
        <f>SUM(E15,E16:E17)</f>
        <v>53263</v>
      </c>
      <c r="F18" s="8"/>
      <c r="G18" s="8"/>
      <c r="H18" s="8"/>
      <c r="I18" s="11">
        <f>SUM(I15,I16:I17)</f>
        <v>64778</v>
      </c>
      <c r="J18" s="8"/>
      <c r="K18" s="11">
        <f>SUM(K11:K14,K16:K17)</f>
        <v>11515</v>
      </c>
      <c r="L18" s="7">
        <f>K18/E18</f>
        <v>0.21619135234590617</v>
      </c>
      <c r="N18" s="17">
        <f>SUM(N15:N17)</f>
        <v>61820</v>
      </c>
      <c r="O18" s="18"/>
      <c r="P18" s="19">
        <f>SUM(P15:P17)</f>
        <v>2958</v>
      </c>
      <c r="Q18" s="32">
        <f>P18/N18</f>
        <v>4.7848592688450341E-2</v>
      </c>
    </row>
    <row r="22" spans="1:17" x14ac:dyDescent="0.25">
      <c r="L22" s="1"/>
    </row>
    <row r="23" spans="1:17" x14ac:dyDescent="0.25">
      <c r="L23" s="2"/>
    </row>
    <row r="24" spans="1:17" x14ac:dyDescent="0.25">
      <c r="L24" s="2"/>
    </row>
    <row r="25" spans="1:17" x14ac:dyDescent="0.25">
      <c r="L25" s="2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4" spans="12:12" x14ac:dyDescent="0.25">
      <c r="L34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2015-06-11T13:18:43Z</cp:lastPrinted>
  <dcterms:created xsi:type="dcterms:W3CDTF">2015-02-25T16:23:54Z</dcterms:created>
  <dcterms:modified xsi:type="dcterms:W3CDTF">2015-06-14T12:45:57Z</dcterms:modified>
</cp:coreProperties>
</file>