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Q15" i="1"/>
  <c r="Q16" i="1"/>
  <c r="Q17" i="1"/>
  <c r="Q18" i="1"/>
  <c r="Q19" i="1"/>
  <c r="N20" i="1" l="1"/>
  <c r="N23" i="1" s="1"/>
  <c r="P14" i="1" l="1"/>
  <c r="P15" i="1"/>
  <c r="P16" i="1"/>
  <c r="P17" i="1"/>
  <c r="I14" i="1" l="1"/>
  <c r="E12" i="1" l="1"/>
  <c r="E13" i="1"/>
  <c r="E14" i="1"/>
  <c r="E15" i="1"/>
  <c r="E16" i="1"/>
  <c r="E17" i="1"/>
  <c r="E18" i="1"/>
  <c r="E19" i="1"/>
  <c r="E11" i="1"/>
  <c r="I19" i="1" l="1"/>
  <c r="P19" i="1" s="1"/>
  <c r="I18" i="1"/>
  <c r="P18" i="1" s="1"/>
  <c r="I17" i="1"/>
  <c r="I16" i="1"/>
  <c r="I15" i="1"/>
  <c r="P13" i="1"/>
  <c r="Q13" i="1" s="1"/>
  <c r="P12" i="1"/>
  <c r="Q12" i="1" s="1"/>
  <c r="P11" i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Q20" i="1" s="1"/>
  <c r="I23" i="1"/>
  <c r="P23" i="1" s="1"/>
  <c r="L11" i="1"/>
  <c r="K20" i="1"/>
  <c r="L20" i="1" s="1"/>
  <c r="K23" i="1" l="1"/>
  <c r="L23" i="1" s="1"/>
  <c r="Q23" i="1"/>
</calcChain>
</file>

<file path=xl/sharedStrings.xml><?xml version="1.0" encoding="utf-8"?>
<sst xmlns="http://schemas.openxmlformats.org/spreadsheetml/2006/main" count="43" uniqueCount="33">
  <si>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</si>
  <si>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</si>
  <si>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</si>
  <si>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</si>
  <si>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</si>
  <si>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</si>
  <si>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</si>
  <si>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</si>
  <si>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</si>
  <si>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</si>
  <si>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</si>
  <si>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Projected Profit</t>
  </si>
  <si>
    <t>Dollars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</si>
  <si>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</si>
  <si>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</si>
  <si>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</si>
  <si>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</si>
  <si>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</si>
  <si>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</si>
  <si>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</si>
  <si>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</si>
  <si>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</si>
  <si>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</si>
  <si>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</si>
  <si>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Projected Costs</t>
  </si>
  <si>
    <t>Quoted Price</t>
  </si>
  <si>
    <t>Percent Margin</t>
  </si>
  <si>
    <t>East Penn/Wann</t>
  </si>
  <si>
    <t>Complete</t>
  </si>
  <si>
    <t>ES</t>
  </si>
  <si>
    <t>A Smoke 40B</t>
  </si>
  <si>
    <t>ABB Motor Starter</t>
  </si>
  <si>
    <t>FM-P100-S40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</si>
</sst>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9" fontId="6" fillId="0" borderId="11" xfId="0" applyNumberFormat="1" applyFont="1" applyBorder="1" applyAlignment="1">
      <alignment horizontal="center"/>
    </xf>
    <xf numFmtId="9" fontId="7" fillId="0" borderId="6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C15" workbookViewId="0">
      <selection activeCell="Q25" sqref="Q25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22</v>
      </c>
      <c r="C1" s="13"/>
    </row>
    <row r="4" spans="1:17" x14ac:dyDescent="0.25">
      <c r="A4" t="s">
        <v>1</v>
      </c>
      <c r="B4" t="s">
        <v>27</v>
      </c>
    </row>
    <row r="5" spans="1:17" x14ac:dyDescent="0.25">
      <c r="A5" t="s">
        <v>2</v>
      </c>
      <c r="B5" s="15">
        <v>42201</v>
      </c>
    </row>
    <row r="6" spans="1:17" x14ac:dyDescent="0.25">
      <c r="A6" t="s">
        <v>23</v>
      </c>
      <c r="B6" s="30" t="s">
        <v>28</v>
      </c>
    </row>
    <row r="7" spans="1:17" x14ac:dyDescent="0.25">
      <c r="A7" t="s">
        <v>15</v>
      </c>
      <c r="B7" s="16" t="s">
        <v>29</v>
      </c>
    </row>
    <row r="8" spans="1:17" ht="15.75" thickBot="1" x14ac:dyDescent="0.3">
      <c r="A8" t="s">
        <v>16</v>
      </c>
      <c r="B8" s="16">
        <v>23100</v>
      </c>
    </row>
    <row r="9" spans="1:17" x14ac:dyDescent="0.25">
      <c r="A9" t="s">
        <v>17</v>
      </c>
      <c r="B9" s="16">
        <v>0</v>
      </c>
      <c r="C9" s="4" t="s">
        <v>24</v>
      </c>
      <c r="D9" s="4"/>
      <c r="E9" s="4"/>
      <c r="G9" s="4" t="s">
        <v>25</v>
      </c>
      <c r="H9" s="4"/>
      <c r="I9" s="4"/>
      <c r="K9" s="4" t="s">
        <v>11</v>
      </c>
      <c r="L9" s="4"/>
      <c r="N9" s="20" t="s">
        <v>13</v>
      </c>
      <c r="O9" s="21"/>
      <c r="P9" s="22" t="s">
        <v>14</v>
      </c>
      <c r="Q9" s="23" t="s">
        <v>26</v>
      </c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12</v>
      </c>
      <c r="L10" s="5" t="s">
        <v>0</v>
      </c>
      <c r="N10" s="24" t="s">
        <v>12</v>
      </c>
      <c r="O10" s="25"/>
      <c r="P10" s="25" t="s">
        <v>12</v>
      </c>
      <c r="Q10" s="26" t="s">
        <v>0</v>
      </c>
    </row>
    <row r="11" spans="1:17" ht="30" customHeight="1" x14ac:dyDescent="0.25">
      <c r="A11" t="s">
        <v>3</v>
      </c>
      <c r="B11" t="s">
        <v>30</v>
      </c>
      <c r="D11">
        <v>1</v>
      </c>
      <c r="E11" s="9">
        <f>D11*C11</f>
        <v>0</v>
      </c>
      <c r="I11">
        <v>18471</v>
      </c>
      <c r="K11">
        <f t="shared" ref="K11:K19" si="0">I11-E11</f>
        <v>18471</v>
      </c>
      <c r="L11" s="2" t="e">
        <f t="shared" ref="L11:L19" si="1">K11/E11</f>
        <v>#DIV/0!</v>
      </c>
      <c r="N11" s="27">
        <v>14125</v>
      </c>
      <c r="O11" s="25"/>
      <c r="P11" s="25">
        <f>I11-N11</f>
        <v>4346</v>
      </c>
      <c r="Q11" s="33">
        <f>P11/N11</f>
        <v>0.30768141592920356</v>
      </c>
    </row>
    <row r="12" spans="1:17" ht="30" customHeight="1" x14ac:dyDescent="0.25">
      <c r="A12" t="s">
        <v>3</v>
      </c>
      <c r="B12" t="s">
        <v>31</v>
      </c>
      <c r="C12" s="9"/>
      <c r="D12">
        <v>1</v>
      </c>
      <c r="E12" s="9">
        <f t="shared" ref="E12:E19" si="2">D12*C12</f>
        <v>0</v>
      </c>
      <c r="G12">
        <v>0</v>
      </c>
      <c r="I12">
        <v>306</v>
      </c>
      <c r="K12">
        <f t="shared" si="0"/>
        <v>306</v>
      </c>
      <c r="L12" s="2" t="e">
        <f t="shared" si="1"/>
        <v>#DIV/0!</v>
      </c>
      <c r="N12" s="27">
        <v>100</v>
      </c>
      <c r="O12" s="25"/>
      <c r="P12" s="25">
        <f t="shared" ref="P12:P20" si="3">I12-N12</f>
        <v>206</v>
      </c>
      <c r="Q12" s="31">
        <f t="shared" ref="Q12:Q19" si="4">P12/N12</f>
        <v>2.06</v>
      </c>
    </row>
    <row r="13" spans="1:17" ht="30" customHeight="1" x14ac:dyDescent="0.25">
      <c r="A13" t="s">
        <v>3</v>
      </c>
      <c r="B13" t="s">
        <v>32</v>
      </c>
      <c r="D13">
        <v>1</v>
      </c>
      <c r="E13" s="9">
        <f t="shared" si="2"/>
        <v>0</v>
      </c>
      <c r="I13">
        <v>280</v>
      </c>
      <c r="K13">
        <f t="shared" si="0"/>
        <v>280</v>
      </c>
      <c r="L13" s="2" t="e">
        <f t="shared" si="1"/>
        <v>#DIV/0!</v>
      </c>
      <c r="N13" s="27">
        <v>138</v>
      </c>
      <c r="O13" s="25"/>
      <c r="P13" s="25">
        <f t="shared" si="3"/>
        <v>142</v>
      </c>
      <c r="Q13" s="31">
        <f t="shared" si="4"/>
        <v>1.0289855072463767</v>
      </c>
    </row>
    <row r="14" spans="1:17" ht="30" customHeight="1" x14ac:dyDescent="0.25">
      <c r="A14" t="s">
        <v>3</v>
      </c>
      <c r="E14" s="9">
        <f t="shared" si="2"/>
        <v>0</v>
      </c>
      <c r="I14">
        <f t="shared" ref="I11:I19" si="5">D14*G14</f>
        <v>0</v>
      </c>
      <c r="K14">
        <f t="shared" si="0"/>
        <v>0</v>
      </c>
      <c r="L14" s="2" t="e">
        <f t="shared" si="1"/>
        <v>#DIV/0!</v>
      </c>
      <c r="N14" s="27"/>
      <c r="O14" s="25"/>
      <c r="P14" s="25">
        <f t="shared" si="3"/>
        <v>0</v>
      </c>
      <c r="Q14" s="31" t="e">
        <f t="shared" si="4"/>
        <v>#DIV/0!</v>
      </c>
    </row>
    <row r="15" spans="1:17" ht="30" customHeight="1" x14ac:dyDescent="0.25">
      <c r="A15" t="s">
        <v>3</v>
      </c>
      <c r="E15" s="9">
        <f t="shared" si="2"/>
        <v>0</v>
      </c>
      <c r="I15">
        <f t="shared" si="5"/>
        <v>0</v>
      </c>
      <c r="K15">
        <f t="shared" si="0"/>
        <v>0</v>
      </c>
      <c r="L15" s="2" t="e">
        <f t="shared" si="1"/>
        <v>#DIV/0!</v>
      </c>
      <c r="N15" s="27"/>
      <c r="O15" s="25"/>
      <c r="P15" s="25">
        <f t="shared" si="3"/>
        <v>0</v>
      </c>
      <c r="Q15" s="31" t="e">
        <f t="shared" si="4"/>
        <v>#DIV/0!</v>
      </c>
    </row>
    <row r="16" spans="1:17" ht="30" customHeight="1" x14ac:dyDescent="0.25">
      <c r="A16" t="s">
        <v>3</v>
      </c>
      <c r="E16" s="9">
        <f t="shared" si="2"/>
        <v>0</v>
      </c>
      <c r="I16">
        <f t="shared" si="5"/>
        <v>0</v>
      </c>
      <c r="K16">
        <f t="shared" si="0"/>
        <v>0</v>
      </c>
      <c r="L16" s="2" t="e">
        <f t="shared" si="1"/>
        <v>#DIV/0!</v>
      </c>
      <c r="N16" s="27"/>
      <c r="O16" s="25"/>
      <c r="P16" s="25">
        <f t="shared" si="3"/>
        <v>0</v>
      </c>
      <c r="Q16" s="31" t="e">
        <f t="shared" si="4"/>
        <v>#DIV/0!</v>
      </c>
    </row>
    <row r="17" spans="1:17" ht="30" customHeight="1" x14ac:dyDescent="0.25">
      <c r="A17" t="s">
        <v>3</v>
      </c>
      <c r="E17" s="9">
        <f t="shared" si="2"/>
        <v>0</v>
      </c>
      <c r="I17">
        <f t="shared" si="5"/>
        <v>0</v>
      </c>
      <c r="K17">
        <f t="shared" si="0"/>
        <v>0</v>
      </c>
      <c r="L17" s="2" t="e">
        <f t="shared" si="1"/>
        <v>#DIV/0!</v>
      </c>
      <c r="N17" s="27"/>
      <c r="O17" s="25"/>
      <c r="P17" s="25">
        <f t="shared" si="3"/>
        <v>0</v>
      </c>
      <c r="Q17" s="31" t="e">
        <f t="shared" si="4"/>
        <v>#DIV/0!</v>
      </c>
    </row>
    <row r="18" spans="1:17" ht="30" customHeight="1" x14ac:dyDescent="0.25">
      <c r="A18" t="s">
        <v>4</v>
      </c>
      <c r="E18" s="9">
        <f t="shared" si="2"/>
        <v>0</v>
      </c>
      <c r="I18">
        <f t="shared" si="5"/>
        <v>0</v>
      </c>
      <c r="K18">
        <f t="shared" si="0"/>
        <v>0</v>
      </c>
      <c r="L18" s="2" t="e">
        <f t="shared" si="1"/>
        <v>#DIV/0!</v>
      </c>
      <c r="N18" s="27"/>
      <c r="O18" s="25"/>
      <c r="P18" s="25">
        <f t="shared" si="3"/>
        <v>0</v>
      </c>
      <c r="Q18" s="31" t="e">
        <f t="shared" si="4"/>
        <v>#DIV/0!</v>
      </c>
    </row>
    <row r="19" spans="1:17" ht="30" customHeight="1" x14ac:dyDescent="0.25">
      <c r="A19" t="s">
        <v>5</v>
      </c>
      <c r="E19" s="9">
        <f t="shared" si="2"/>
        <v>0</v>
      </c>
      <c r="I19">
        <f t="shared" si="5"/>
        <v>0</v>
      </c>
      <c r="K19">
        <f t="shared" si="0"/>
        <v>0</v>
      </c>
      <c r="L19" s="2" t="e">
        <f t="shared" si="1"/>
        <v>#DIV/0!</v>
      </c>
      <c r="N19" s="27"/>
      <c r="O19" s="25"/>
      <c r="P19" s="25">
        <f t="shared" si="3"/>
        <v>0</v>
      </c>
      <c r="Q19" s="31" t="e">
        <f t="shared" si="4"/>
        <v>#DIV/0!</v>
      </c>
    </row>
    <row r="20" spans="1:17" s="6" customFormat="1" ht="30" customHeight="1" x14ac:dyDescent="0.25">
      <c r="B20" s="6" t="s">
        <v>18</v>
      </c>
      <c r="E20" s="6">
        <f>SUM(E11:E19)</f>
        <v>0</v>
      </c>
      <c r="I20" s="6">
        <f>SUM(I11:I19)</f>
        <v>19057</v>
      </c>
      <c r="K20" s="6">
        <f>I20-E20</f>
        <v>19057</v>
      </c>
      <c r="L20" s="7" t="e">
        <f>K20/E20</f>
        <v>#DIV/0!</v>
      </c>
      <c r="N20" s="28">
        <f>SUM(N11:N19)</f>
        <v>14363</v>
      </c>
      <c r="O20" s="29"/>
      <c r="P20" s="29">
        <f t="shared" si="3"/>
        <v>4694</v>
      </c>
      <c r="Q20" s="32">
        <f>P20/N20</f>
        <v>0.32681194736475666</v>
      </c>
    </row>
    <row r="21" spans="1:17" ht="30" customHeight="1" x14ac:dyDescent="0.25">
      <c r="A21" t="s">
        <v>19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20</v>
      </c>
      <c r="E22">
        <v>0</v>
      </c>
      <c r="N22" s="27"/>
      <c r="O22" s="25"/>
      <c r="P22" s="25"/>
      <c r="Q22" s="26"/>
    </row>
    <row r="23" spans="1:17" ht="30" customHeight="1" thickBot="1" x14ac:dyDescent="0.3">
      <c r="B23" s="6" t="s">
        <v>21</v>
      </c>
      <c r="E23" s="11">
        <f>SUM(E20,E21:E22)</f>
        <v>0</v>
      </c>
      <c r="F23" s="8"/>
      <c r="G23" s="8"/>
      <c r="H23" s="8"/>
      <c r="I23" s="11">
        <f>SUM(I20,I21:I22)</f>
        <v>19057</v>
      </c>
      <c r="J23" s="8"/>
      <c r="K23" s="6">
        <f>I23-E23</f>
        <v>19057</v>
      </c>
      <c r="L23" s="7" t="e">
        <f>K23/E23</f>
        <v>#DIV/0!</v>
      </c>
      <c r="N23" s="17">
        <f>SUM(N20:N22)</f>
        <v>14363</v>
      </c>
      <c r="O23" s="18"/>
      <c r="P23" s="19">
        <f>I23-N23</f>
        <v>4694</v>
      </c>
      <c r="Q23" s="34">
        <f>P23/N23</f>
        <v>0.32681194736475666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2015-07-16T15:48:03Z</dcterms:modified>
</cp:coreProperties>
</file>