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6" i="1"/>
  <c r="Q17" i="1"/>
  <c r="N20" i="1" l="1"/>
  <c r="N23" i="1" s="1"/>
  <c r="P15" i="1" l="1"/>
  <c r="P16" i="1"/>
  <c r="P17" i="1"/>
  <c r="I14" i="1" l="1"/>
  <c r="P14" i="1" s="1"/>
  <c r="Q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<sst xmlns="http://schemas.openxmlformats.org/spreadsheetml/2006/main" count="45" uniqueCount="34">
  <si>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</si>
  <si>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</si>
  <si>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</si>
  <si>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</si>
  <si>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</si>
  <si>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</si>
  <si>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</si>
  <si>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</si>
  <si>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</si>
  <si>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</si>
  <si>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</si>
  <si>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</si>
  <si>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</si>
  <si>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</si>
  <si>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</si>
  <si>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</si>
  <si>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</si>
  <si>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</si>
  <si>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</si>
  <si>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</si>
  <si>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</si>
  <si>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</si>
  <si>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</si>
  <si>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</si>
  <si>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</si>
  <si>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</si>
  <si>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</si>
  <si>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Delaware CC</t>
  </si>
  <si>
    <t>KB</t>
  </si>
  <si>
    <t>WB-1045</t>
  </si>
  <si>
    <t>WB-1055</t>
  </si>
  <si>
    <t>Welding Curtains</t>
  </si>
  <si>
    <t>Back Draft Hood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</si>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</sst>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9" sqref="B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42200</v>
      </c>
    </row>
    <row r="6" spans="1:17" x14ac:dyDescent="0.25">
      <c r="A6" t="s">
        <v>23</v>
      </c>
      <c r="B6" s="30" t="s">
        <v>33</v>
      </c>
    </row>
    <row r="7" spans="1:17" x14ac:dyDescent="0.25">
      <c r="A7" t="s">
        <v>15</v>
      </c>
      <c r="B7" s="16" t="s">
        <v>28</v>
      </c>
    </row>
    <row r="8" spans="1:17" ht="15.75" thickBot="1" x14ac:dyDescent="0.3">
      <c r="A8" t="s">
        <v>16</v>
      </c>
      <c r="B8" s="16">
        <v>23022</v>
      </c>
    </row>
    <row r="9" spans="1:17" x14ac:dyDescent="0.25">
      <c r="A9" t="s">
        <v>17</v>
      </c>
      <c r="B9" s="16">
        <v>1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1156</v>
      </c>
      <c r="D11">
        <v>13</v>
      </c>
      <c r="E11" s="9">
        <f>D11*C11</f>
        <v>15028</v>
      </c>
      <c r="G11">
        <v>1600</v>
      </c>
      <c r="I11">
        <f t="shared" ref="I11:I19" si="0">D11*G11</f>
        <v>20800</v>
      </c>
      <c r="K11">
        <f t="shared" ref="K11:K19" si="1">I11-E11</f>
        <v>5772</v>
      </c>
      <c r="L11" s="2">
        <f t="shared" ref="L11:L19" si="2">K11/E11</f>
        <v>0.38408304498269896</v>
      </c>
      <c r="N11" s="27">
        <v>15355</v>
      </c>
      <c r="O11" s="25"/>
      <c r="P11" s="25">
        <f>I11-N11</f>
        <v>5445</v>
      </c>
      <c r="Q11" s="31">
        <f>P11/N11</f>
        <v>0.35460761966786064</v>
      </c>
    </row>
    <row r="12" spans="1:17" ht="30" customHeight="1" x14ac:dyDescent="0.25">
      <c r="A12" t="s">
        <v>3</v>
      </c>
      <c r="B12" t="s">
        <v>30</v>
      </c>
      <c r="C12" s="9">
        <v>1860</v>
      </c>
      <c r="D12">
        <v>1</v>
      </c>
      <c r="E12" s="9">
        <f t="shared" ref="E12:E19" si="3">D12*C12</f>
        <v>1860</v>
      </c>
      <c r="G12">
        <v>1650</v>
      </c>
      <c r="I12">
        <f t="shared" si="0"/>
        <v>1650</v>
      </c>
      <c r="K12">
        <f t="shared" si="1"/>
        <v>-210</v>
      </c>
      <c r="L12" s="2">
        <f t="shared" si="2"/>
        <v>-0.11290322580645161</v>
      </c>
      <c r="N12" s="27">
        <v>0</v>
      </c>
      <c r="O12" s="25"/>
      <c r="P12" s="25">
        <f t="shared" ref="P12:P20" si="4">I12-N12</f>
        <v>1650</v>
      </c>
      <c r="Q12" s="31" t="e">
        <f t="shared" ref="Q12:Q19" si="5">P12/N12</f>
        <v>#DIV/0!</v>
      </c>
    </row>
    <row r="13" spans="1:17" ht="30" customHeight="1" x14ac:dyDescent="0.25">
      <c r="A13" t="s">
        <v>3</v>
      </c>
      <c r="B13" t="s">
        <v>31</v>
      </c>
      <c r="C13">
        <v>25</v>
      </c>
      <c r="D13">
        <v>14</v>
      </c>
      <c r="E13" s="9">
        <f t="shared" si="3"/>
        <v>350</v>
      </c>
      <c r="G13">
        <v>115</v>
      </c>
      <c r="I13">
        <f t="shared" si="0"/>
        <v>1610</v>
      </c>
      <c r="K13">
        <f t="shared" si="1"/>
        <v>1260</v>
      </c>
      <c r="L13" s="2">
        <f t="shared" si="2"/>
        <v>3.6</v>
      </c>
      <c r="N13" s="27">
        <v>235</v>
      </c>
      <c r="O13" s="25"/>
      <c r="P13" s="25">
        <f t="shared" si="4"/>
        <v>1375</v>
      </c>
      <c r="Q13" s="31">
        <f t="shared" si="5"/>
        <v>5.8510638297872344</v>
      </c>
    </row>
    <row r="14" spans="1:17" ht="30" customHeight="1" x14ac:dyDescent="0.25">
      <c r="A14" t="s">
        <v>3</v>
      </c>
      <c r="B14" t="s">
        <v>32</v>
      </c>
      <c r="C14">
        <v>750</v>
      </c>
      <c r="D14">
        <v>14</v>
      </c>
      <c r="E14" s="9">
        <f t="shared" si="3"/>
        <v>10500</v>
      </c>
      <c r="G14">
        <v>786</v>
      </c>
      <c r="I14">
        <f t="shared" si="0"/>
        <v>11004</v>
      </c>
      <c r="K14">
        <f t="shared" si="1"/>
        <v>504</v>
      </c>
      <c r="L14" s="2">
        <f t="shared" si="2"/>
        <v>4.8000000000000001E-2</v>
      </c>
      <c r="N14" s="27">
        <v>10500</v>
      </c>
      <c r="O14" s="25"/>
      <c r="P14" s="25">
        <f t="shared" si="4"/>
        <v>504</v>
      </c>
      <c r="Q14" s="31">
        <f t="shared" si="5"/>
        <v>4.8000000000000001E-2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D18">
        <v>1</v>
      </c>
      <c r="E18" s="9">
        <f t="shared" si="3"/>
        <v>0</v>
      </c>
      <c r="G18">
        <v>7200</v>
      </c>
      <c r="I18">
        <f t="shared" si="0"/>
        <v>7200</v>
      </c>
      <c r="K18">
        <f t="shared" si="1"/>
        <v>7200</v>
      </c>
      <c r="L18" s="2" t="e">
        <f t="shared" si="2"/>
        <v>#DIV/0!</v>
      </c>
      <c r="N18" s="27">
        <v>3600</v>
      </c>
      <c r="O18" s="25"/>
      <c r="P18" s="25">
        <f t="shared" si="4"/>
        <v>3600</v>
      </c>
      <c r="Q18" s="31">
        <f t="shared" si="5"/>
        <v>1</v>
      </c>
    </row>
    <row r="19" spans="1:17" ht="30" customHeight="1" x14ac:dyDescent="0.25">
      <c r="A19" t="s">
        <v>5</v>
      </c>
      <c r="B19" t="s">
        <v>7</v>
      </c>
      <c r="D19">
        <v>1</v>
      </c>
      <c r="E19" s="9">
        <f t="shared" si="3"/>
        <v>0</v>
      </c>
      <c r="G19">
        <v>1071</v>
      </c>
      <c r="I19">
        <f t="shared" si="0"/>
        <v>1071</v>
      </c>
      <c r="K19">
        <f t="shared" si="1"/>
        <v>1071</v>
      </c>
      <c r="L19" s="2" t="e">
        <f t="shared" si="2"/>
        <v>#DIV/0!</v>
      </c>
      <c r="N19" s="27"/>
      <c r="O19" s="25"/>
      <c r="P19" s="25">
        <f t="shared" si="4"/>
        <v>1071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27738</v>
      </c>
      <c r="I20" s="6">
        <f>SUM(I11:I19)</f>
        <v>43335</v>
      </c>
      <c r="K20" s="6">
        <f>I20-E20</f>
        <v>15597</v>
      </c>
      <c r="L20" s="7">
        <f>K20/E20</f>
        <v>0.56229720960415319</v>
      </c>
      <c r="N20" s="28">
        <f>SUM(N11:N19)</f>
        <v>29690</v>
      </c>
      <c r="O20" s="29"/>
      <c r="P20" s="29">
        <f t="shared" si="4"/>
        <v>13645</v>
      </c>
      <c r="Q20" s="33">
        <f>P20/N20</f>
        <v>0.45958235095991917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3670</v>
      </c>
      <c r="N22" s="27">
        <v>3670</v>
      </c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31408</v>
      </c>
      <c r="F23" s="8"/>
      <c r="G23" s="8"/>
      <c r="H23" s="8"/>
      <c r="I23" s="11">
        <f>SUM(I20,I21:I22)</f>
        <v>43335</v>
      </c>
      <c r="J23" s="8"/>
      <c r="K23" s="6">
        <f>I23-E23</f>
        <v>11927</v>
      </c>
      <c r="L23" s="7">
        <f>K23/E23</f>
        <v>0.37974401426388182</v>
      </c>
      <c r="N23" s="17">
        <f>SUM(N20:N22)</f>
        <v>33360</v>
      </c>
      <c r="O23" s="18"/>
      <c r="P23" s="19">
        <f>I23-N23</f>
        <v>9975</v>
      </c>
      <c r="Q23" s="32">
        <f>P23/N23</f>
        <v>0.29901079136690645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2015-08-24T12:21:04Z</dcterms:modified>
</cp:coreProperties>
</file>