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Q15" i="1" s="1"/>
  <c r="N14" i="1"/>
  <c r="P14" i="1" s="1"/>
  <c r="Q14" i="1" s="1"/>
  <c r="N15" i="1"/>
  <c r="I18" i="1" l="1"/>
  <c r="E18" i="1"/>
  <c r="N18" i="1" s="1"/>
  <c r="I17" i="1"/>
  <c r="E17" i="1"/>
  <c r="N17" i="1" s="1"/>
  <c r="I21" i="1"/>
  <c r="E21" i="1"/>
  <c r="I10" i="1"/>
  <c r="P10" i="1" s="1"/>
  <c r="Q10" i="1" s="1"/>
  <c r="E10" i="1"/>
  <c r="N10" i="1" s="1"/>
  <c r="K10" i="1" l="1"/>
  <c r="L10" i="1" s="1"/>
  <c r="K17" i="1"/>
  <c r="L17" i="1" s="1"/>
  <c r="P17" i="1"/>
  <c r="Q17" i="1" s="1"/>
  <c r="P18" i="1"/>
  <c r="Q18" i="1" s="1"/>
  <c r="K21" i="1"/>
  <c r="L21" i="1" s="1"/>
  <c r="P21" i="1"/>
  <c r="Q21" i="1" s="1"/>
  <c r="K18" i="1"/>
  <c r="L18" i="1" s="1"/>
  <c r="L14" i="1"/>
  <c r="L15" i="1"/>
  <c r="E19" i="1" l="1"/>
  <c r="N19" i="1" s="1"/>
  <c r="I19" i="1"/>
  <c r="I16" i="1"/>
  <c r="P16" i="1" s="1"/>
  <c r="Q16" i="1" s="1"/>
  <c r="E16" i="1"/>
  <c r="N16" i="1" s="1"/>
  <c r="I13" i="1"/>
  <c r="P13" i="1" s="1"/>
  <c r="Q13" i="1" s="1"/>
  <c r="E13" i="1"/>
  <c r="I12" i="1"/>
  <c r="P12" i="1" s="1"/>
  <c r="Q12" i="1" s="1"/>
  <c r="E12" i="1"/>
  <c r="I11" i="1"/>
  <c r="P11" i="1" s="1"/>
  <c r="Q11" i="1" s="1"/>
  <c r="E11" i="1"/>
  <c r="N11" i="1" s="1"/>
  <c r="I9" i="1"/>
  <c r="P9" i="1" s="1"/>
  <c r="Q9" i="1" s="1"/>
  <c r="E9" i="1"/>
  <c r="I8" i="1"/>
  <c r="P8" i="1" s="1"/>
  <c r="E8" i="1"/>
  <c r="N8" i="1" s="1"/>
  <c r="N23" i="1" l="1"/>
  <c r="P19" i="1"/>
  <c r="Q19" i="1" s="1"/>
  <c r="Q8" i="1"/>
  <c r="I23" i="1"/>
  <c r="K19" i="1"/>
  <c r="L19" i="1" s="1"/>
  <c r="K8" i="1"/>
  <c r="L8" i="1" s="1"/>
  <c r="K16" i="1"/>
  <c r="L16" i="1" s="1"/>
  <c r="E23" i="1"/>
  <c r="K13" i="1"/>
  <c r="L13" i="1" s="1"/>
  <c r="K12" i="1"/>
  <c r="L12" i="1" s="1"/>
  <c r="K11" i="1"/>
  <c r="L11" i="1" s="1"/>
  <c r="K9" i="1"/>
  <c r="L9" i="1" s="1"/>
  <c r="P23" i="1" l="1"/>
  <c r="Q23" i="1" s="1"/>
  <c r="K23" i="1"/>
  <c r="L23" i="1" s="1"/>
</calcChain>
</file>

<file path=xl/sharedStrings.xml><?xml version="1.0" encoding="utf-8"?>
<sst xmlns="http://schemas.openxmlformats.org/spreadsheetml/2006/main" count="53" uniqueCount="37">
  <si>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</si>
  <si>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</si>
  <si>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</si>
  <si>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</si>
  <si>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</si>
  <si>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</si>
  <si>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</si>
  <si>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</si>
  <si>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</si>
  <si>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</si>
  <si>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</si>
  <si>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</si>
  <si>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</si>
  <si>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</si>
  <si>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</si>
  <si>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</si>
  <si>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</si>
  <si>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MWH</t>
  </si>
  <si>
    <t>Centrix LLC-Kent, WA</t>
  </si>
  <si>
    <t>A Smoke 40 Standard</t>
  </si>
  <si>
    <t>A Smoke 40 Stand</t>
  </si>
  <si>
    <t>Installation Contractor</t>
  </si>
  <si>
    <t>Freight (pd by customer)</t>
  </si>
  <si>
    <t>SDT-7.5</t>
  </si>
  <si>
    <t>Misc</t>
  </si>
  <si>
    <t>Missing</t>
  </si>
  <si>
    <t>Air &amp; Electrical labor for Boss Blast Gates</t>
  </si>
  <si>
    <t>Control Panel (Boss 24volt)</t>
  </si>
  <si>
    <r>
      <t xml:space="preserve">Dealer Cost </t>
    </r>
    <r>
      <rPr>
        <sz val="11"/>
        <color rgb="FFFF0000"/>
        <rFont val="Calibri"/>
        <family val="2"/>
        <scheme val="minor"/>
      </rPr>
      <t>(5% ?)</t>
    </r>
  </si>
  <si>
    <t>Not applicable per MWH 3-13-15</t>
  </si>
  <si>
    <t>YES</t>
  </si>
  <si>
    <t>SO #</t>
  </si>
  <si>
    <t>Rev#</t>
  </si>
  <si>
    <t>SDT-7.5 Top Fabrication</t>
  </si>
  <si>
    <t>Transition</t>
  </si>
  <si>
    <t>Ducting (need layout drawing to verify duct order)Quoted by Evergreen</t>
  </si>
  <si>
    <t>Install option 1 or 2 (??)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</si>
</sst>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1" fontId="0" fillId="0" borderId="0" xfId="1" applyNumberFormat="1" applyFont="1"/>
    <xf numFmtId="0" fontId="4" fillId="0" borderId="0" xfId="0" applyFont="1"/>
    <xf numFmtId="9" fontId="4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9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B1" workbookViewId="0">
      <selection activeCell="C21" sqref="C21"/>
    </sheetView>
  </sheetViews>
  <sheetFormatPr defaultRowHeight="15" x14ac:dyDescent="0.25"/>
  <cols>
    <col min="1" max="1" width="10.7109375" customWidth="1"/>
    <col min="2" max="2" width="28.42578125" style="11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0.7109375" bestFit="1" customWidth="1"/>
  </cols>
  <sheetData>
    <row r="1" spans="1:17" ht="21" x14ac:dyDescent="0.35">
      <c r="A1" s="14" t="s">
        <v>31</v>
      </c>
      <c r="B1" s="15">
        <v>22594</v>
      </c>
    </row>
    <row r="2" spans="1:17" x14ac:dyDescent="0.25">
      <c r="A2" t="s">
        <v>1</v>
      </c>
      <c r="B2" s="11" t="s">
        <v>18</v>
      </c>
      <c r="C2" s="3"/>
      <c r="D2" s="3" t="s">
        <v>12</v>
      </c>
      <c r="E2" s="3"/>
      <c r="G2" s="3"/>
      <c r="H2" s="3" t="s">
        <v>9</v>
      </c>
      <c r="I2" s="3"/>
      <c r="K2" s="3" t="s">
        <v>10</v>
      </c>
      <c r="L2" s="3"/>
      <c r="N2" s="3" t="s">
        <v>13</v>
      </c>
      <c r="P2" s="5" t="s">
        <v>14</v>
      </c>
      <c r="Q2" s="3"/>
    </row>
    <row r="3" spans="1:17" x14ac:dyDescent="0.25">
      <c r="A3" t="s">
        <v>2</v>
      </c>
      <c r="B3" s="6">
        <v>42130</v>
      </c>
    </row>
    <row r="4" spans="1:17" x14ac:dyDescent="0.25">
      <c r="A4" t="s">
        <v>15</v>
      </c>
      <c r="B4" s="11" t="s">
        <v>17</v>
      </c>
    </row>
    <row r="5" spans="1:17" x14ac:dyDescent="0.25">
      <c r="A5" t="s">
        <v>31</v>
      </c>
      <c r="B5" s="11">
        <v>22594</v>
      </c>
    </row>
    <row r="6" spans="1:17" x14ac:dyDescent="0.25">
      <c r="A6" t="s">
        <v>32</v>
      </c>
      <c r="B6" s="11">
        <v>2</v>
      </c>
    </row>
    <row r="7" spans="1:17" x14ac:dyDescent="0.25">
      <c r="C7" s="2" t="s">
        <v>4</v>
      </c>
      <c r="D7" s="2" t="s">
        <v>6</v>
      </c>
      <c r="E7" s="2" t="s">
        <v>7</v>
      </c>
      <c r="F7" s="2"/>
      <c r="G7" s="2" t="s">
        <v>5</v>
      </c>
      <c r="H7" s="2" t="s">
        <v>6</v>
      </c>
      <c r="I7" s="2" t="s">
        <v>8</v>
      </c>
      <c r="J7" s="2"/>
      <c r="K7" s="2" t="s">
        <v>11</v>
      </c>
      <c r="L7" s="4" t="s">
        <v>0</v>
      </c>
      <c r="N7" s="2" t="s">
        <v>11</v>
      </c>
      <c r="P7" t="s">
        <v>11</v>
      </c>
      <c r="Q7" t="s">
        <v>0</v>
      </c>
    </row>
    <row r="8" spans="1:17" x14ac:dyDescent="0.25">
      <c r="A8" t="s">
        <v>3</v>
      </c>
      <c r="B8" s="11" t="s">
        <v>19</v>
      </c>
      <c r="C8">
        <v>17076</v>
      </c>
      <c r="D8">
        <v>2</v>
      </c>
      <c r="E8">
        <f t="shared" ref="E8:E21" si="0">D8*C8</f>
        <v>34152</v>
      </c>
      <c r="G8">
        <v>23771</v>
      </c>
      <c r="H8">
        <v>1</v>
      </c>
      <c r="I8">
        <f t="shared" ref="I8:I21" si="1">D8*G8</f>
        <v>47542</v>
      </c>
      <c r="K8">
        <f t="shared" ref="K8:K19" si="2">I8-E8</f>
        <v>13390</v>
      </c>
      <c r="L8" s="8">
        <f>K8/E8*100</f>
        <v>39.207074256266104</v>
      </c>
      <c r="N8">
        <f>E8</f>
        <v>34152</v>
      </c>
      <c r="P8">
        <f>I8-N8</f>
        <v>13390</v>
      </c>
      <c r="Q8" s="16">
        <f>P8/N8*100</f>
        <v>39.207074256266104</v>
      </c>
    </row>
    <row r="9" spans="1:17" x14ac:dyDescent="0.25">
      <c r="A9" t="s">
        <v>3</v>
      </c>
      <c r="B9" s="11" t="s">
        <v>20</v>
      </c>
      <c r="C9">
        <v>626</v>
      </c>
      <c r="D9">
        <v>2</v>
      </c>
      <c r="E9">
        <f t="shared" si="0"/>
        <v>1252</v>
      </c>
      <c r="G9">
        <v>895</v>
      </c>
      <c r="H9">
        <v>90</v>
      </c>
      <c r="I9">
        <f t="shared" si="1"/>
        <v>1790</v>
      </c>
      <c r="K9">
        <f t="shared" si="2"/>
        <v>538</v>
      </c>
      <c r="L9" s="8">
        <f t="shared" ref="L9:L19" si="3">K9/E9*100</f>
        <v>42.971246006389777</v>
      </c>
      <c r="N9">
        <v>875</v>
      </c>
      <c r="P9">
        <f t="shared" ref="P9:P21" si="4">I9-N9</f>
        <v>915</v>
      </c>
      <c r="Q9" s="16">
        <f t="shared" ref="Q9:Q21" si="5">P9/N9*100</f>
        <v>104.57142857142858</v>
      </c>
    </row>
    <row r="10" spans="1:17" x14ac:dyDescent="0.25">
      <c r="A10" t="s">
        <v>3</v>
      </c>
      <c r="B10" s="11" t="s">
        <v>20</v>
      </c>
      <c r="C10">
        <v>265</v>
      </c>
      <c r="D10">
        <v>2</v>
      </c>
      <c r="E10">
        <f t="shared" si="0"/>
        <v>530</v>
      </c>
      <c r="G10">
        <v>0</v>
      </c>
      <c r="I10">
        <f t="shared" si="1"/>
        <v>0</v>
      </c>
      <c r="K10">
        <f t="shared" ref="K10" si="6">I10-E10</f>
        <v>-530</v>
      </c>
      <c r="L10" s="8">
        <f t="shared" ref="L10" si="7">K10/E10*100</f>
        <v>-100</v>
      </c>
      <c r="N10">
        <f t="shared" ref="N9:N21" si="8">E10</f>
        <v>530</v>
      </c>
      <c r="P10">
        <f t="shared" si="4"/>
        <v>-530</v>
      </c>
      <c r="Q10" s="16">
        <f t="shared" si="5"/>
        <v>-100</v>
      </c>
    </row>
    <row r="11" spans="1:17" x14ac:dyDescent="0.25">
      <c r="A11" t="s">
        <v>3</v>
      </c>
      <c r="B11" s="11" t="s">
        <v>27</v>
      </c>
      <c r="C11">
        <v>7281</v>
      </c>
      <c r="D11">
        <v>1</v>
      </c>
      <c r="E11">
        <f t="shared" si="0"/>
        <v>7281</v>
      </c>
      <c r="G11">
        <v>10995</v>
      </c>
      <c r="H11">
        <v>90</v>
      </c>
      <c r="I11">
        <f t="shared" si="1"/>
        <v>10995</v>
      </c>
      <c r="K11">
        <f t="shared" si="2"/>
        <v>3714</v>
      </c>
      <c r="L11" s="8">
        <f t="shared" si="3"/>
        <v>51.009476720230737</v>
      </c>
      <c r="N11">
        <f t="shared" si="8"/>
        <v>7281</v>
      </c>
      <c r="P11">
        <f t="shared" si="4"/>
        <v>3714</v>
      </c>
      <c r="Q11" s="16">
        <f t="shared" si="5"/>
        <v>51.009476720230737</v>
      </c>
    </row>
    <row r="12" spans="1:17" ht="45" x14ac:dyDescent="0.25">
      <c r="A12" t="s">
        <v>3</v>
      </c>
      <c r="B12" s="18" t="s">
        <v>35</v>
      </c>
      <c r="C12">
        <v>7925</v>
      </c>
      <c r="D12">
        <v>1</v>
      </c>
      <c r="E12">
        <f t="shared" si="0"/>
        <v>7925</v>
      </c>
      <c r="G12">
        <v>16650</v>
      </c>
      <c r="H12">
        <v>90</v>
      </c>
      <c r="I12">
        <f t="shared" si="1"/>
        <v>16650</v>
      </c>
      <c r="K12">
        <f t="shared" si="2"/>
        <v>8725</v>
      </c>
      <c r="L12" s="8">
        <f t="shared" si="3"/>
        <v>110.09463722397477</v>
      </c>
      <c r="N12">
        <v>7906</v>
      </c>
      <c r="P12">
        <f t="shared" si="4"/>
        <v>8744</v>
      </c>
      <c r="Q12" s="16">
        <f t="shared" si="5"/>
        <v>110.5995446496332</v>
      </c>
    </row>
    <row r="13" spans="1:17" x14ac:dyDescent="0.25">
      <c r="A13" t="s">
        <v>3</v>
      </c>
      <c r="B13" s="11" t="s">
        <v>21</v>
      </c>
      <c r="C13">
        <v>13910</v>
      </c>
      <c r="D13">
        <v>1</v>
      </c>
      <c r="E13">
        <f t="shared" si="0"/>
        <v>13910</v>
      </c>
      <c r="G13">
        <v>21450</v>
      </c>
      <c r="H13">
        <v>90</v>
      </c>
      <c r="I13">
        <f t="shared" si="1"/>
        <v>21450</v>
      </c>
      <c r="K13">
        <f t="shared" si="2"/>
        <v>7540</v>
      </c>
      <c r="L13" s="8">
        <f t="shared" si="3"/>
        <v>54.205607476635507</v>
      </c>
      <c r="N13">
        <v>14239</v>
      </c>
      <c r="P13">
        <f t="shared" si="4"/>
        <v>7211</v>
      </c>
      <c r="Q13" s="16">
        <f t="shared" si="5"/>
        <v>50.642601306271509</v>
      </c>
    </row>
    <row r="14" spans="1:17" x14ac:dyDescent="0.25">
      <c r="A14" t="s">
        <v>3</v>
      </c>
      <c r="B14" s="19" t="s">
        <v>36</v>
      </c>
      <c r="C14" t="s">
        <v>29</v>
      </c>
      <c r="L14" s="8" t="e">
        <f t="shared" si="3"/>
        <v>#DIV/0!</v>
      </c>
      <c r="N14">
        <f t="shared" si="8"/>
        <v>0</v>
      </c>
      <c r="P14">
        <f t="shared" si="4"/>
        <v>0</v>
      </c>
      <c r="Q14" s="16" t="e">
        <f t="shared" si="5"/>
        <v>#DIV/0!</v>
      </c>
    </row>
    <row r="15" spans="1:17" x14ac:dyDescent="0.25">
      <c r="A15" t="s">
        <v>3</v>
      </c>
      <c r="B15" s="11" t="s">
        <v>22</v>
      </c>
      <c r="C15" t="s">
        <v>30</v>
      </c>
      <c r="L15" s="8" t="e">
        <f t="shared" si="3"/>
        <v>#DIV/0!</v>
      </c>
      <c r="N15">
        <f t="shared" si="8"/>
        <v>0</v>
      </c>
      <c r="P15">
        <f t="shared" si="4"/>
        <v>0</v>
      </c>
      <c r="Q15" s="16" t="e">
        <f t="shared" si="5"/>
        <v>#DIV/0!</v>
      </c>
    </row>
    <row r="16" spans="1:17" x14ac:dyDescent="0.25">
      <c r="A16" t="s">
        <v>3</v>
      </c>
      <c r="B16" s="11" t="s">
        <v>23</v>
      </c>
      <c r="C16" s="17">
        <v>5452</v>
      </c>
      <c r="D16">
        <v>1</v>
      </c>
      <c r="E16">
        <f t="shared" si="0"/>
        <v>5452</v>
      </c>
      <c r="G16">
        <v>0</v>
      </c>
      <c r="H16">
        <v>1</v>
      </c>
      <c r="I16">
        <f t="shared" si="1"/>
        <v>0</v>
      </c>
      <c r="K16">
        <f t="shared" si="2"/>
        <v>-5452</v>
      </c>
      <c r="L16" s="8">
        <f t="shared" si="3"/>
        <v>-100</v>
      </c>
      <c r="N16">
        <f t="shared" si="8"/>
        <v>5452</v>
      </c>
      <c r="P16">
        <f t="shared" si="4"/>
        <v>-5452</v>
      </c>
      <c r="Q16" s="16">
        <f t="shared" si="5"/>
        <v>-100</v>
      </c>
    </row>
    <row r="17" spans="1:17" x14ac:dyDescent="0.25">
      <c r="A17" t="s">
        <v>3</v>
      </c>
      <c r="B17" s="11" t="s">
        <v>33</v>
      </c>
      <c r="C17" s="17">
        <v>875</v>
      </c>
      <c r="D17">
        <v>1</v>
      </c>
      <c r="E17">
        <f t="shared" si="0"/>
        <v>875</v>
      </c>
      <c r="G17">
        <v>0</v>
      </c>
      <c r="H17">
        <v>1</v>
      </c>
      <c r="I17">
        <f t="shared" si="1"/>
        <v>0</v>
      </c>
      <c r="K17">
        <f t="shared" ref="K17" si="9">I17-E17</f>
        <v>-875</v>
      </c>
      <c r="L17" s="8">
        <f t="shared" ref="L17" si="10">K17/E17*100</f>
        <v>-100</v>
      </c>
      <c r="N17">
        <f t="shared" si="8"/>
        <v>875</v>
      </c>
      <c r="P17">
        <f t="shared" si="4"/>
        <v>-875</v>
      </c>
      <c r="Q17" s="16">
        <f t="shared" si="5"/>
        <v>-100</v>
      </c>
    </row>
    <row r="18" spans="1:17" x14ac:dyDescent="0.25">
      <c r="A18" t="s">
        <v>3</v>
      </c>
      <c r="B18" s="11" t="s">
        <v>34</v>
      </c>
      <c r="C18" s="17">
        <v>160</v>
      </c>
      <c r="D18">
        <v>1</v>
      </c>
      <c r="E18">
        <f t="shared" si="0"/>
        <v>160</v>
      </c>
      <c r="G18">
        <v>0</v>
      </c>
      <c r="H18">
        <v>1</v>
      </c>
      <c r="I18">
        <f t="shared" si="1"/>
        <v>0</v>
      </c>
      <c r="K18">
        <f t="shared" ref="K18" si="11">I18-E18</f>
        <v>-160</v>
      </c>
      <c r="L18" s="8">
        <f t="shared" ref="L18" si="12">K18/E18*100</f>
        <v>-100</v>
      </c>
      <c r="N18">
        <f t="shared" si="8"/>
        <v>160</v>
      </c>
      <c r="P18">
        <f t="shared" si="4"/>
        <v>-160</v>
      </c>
      <c r="Q18" s="16">
        <f t="shared" si="5"/>
        <v>-100</v>
      </c>
    </row>
    <row r="19" spans="1:17" x14ac:dyDescent="0.25">
      <c r="A19" t="s">
        <v>24</v>
      </c>
      <c r="B19" s="11" t="s">
        <v>28</v>
      </c>
      <c r="C19">
        <v>4921</v>
      </c>
      <c r="D19">
        <v>1</v>
      </c>
      <c r="E19">
        <f t="shared" si="0"/>
        <v>4921</v>
      </c>
      <c r="G19">
        <v>0</v>
      </c>
      <c r="H19">
        <v>1</v>
      </c>
      <c r="I19">
        <f t="shared" si="1"/>
        <v>0</v>
      </c>
      <c r="K19">
        <f t="shared" si="2"/>
        <v>-4921</v>
      </c>
      <c r="L19" s="8">
        <f t="shared" si="3"/>
        <v>-100</v>
      </c>
      <c r="N19">
        <f t="shared" si="8"/>
        <v>4921</v>
      </c>
      <c r="P19">
        <f t="shared" si="4"/>
        <v>-4921</v>
      </c>
      <c r="Q19" s="16">
        <f t="shared" si="5"/>
        <v>-100</v>
      </c>
    </row>
    <row r="20" spans="1:17" x14ac:dyDescent="0.25">
      <c r="C20" s="17"/>
      <c r="L20" s="8"/>
      <c r="Q20" s="16"/>
    </row>
    <row r="21" spans="1:17" ht="30" x14ac:dyDescent="0.25">
      <c r="A21" s="7" t="s">
        <v>25</v>
      </c>
      <c r="B21" s="12" t="s">
        <v>26</v>
      </c>
      <c r="C21" s="7"/>
      <c r="D21">
        <v>1</v>
      </c>
      <c r="E21">
        <f t="shared" si="0"/>
        <v>0</v>
      </c>
      <c r="G21">
        <v>0</v>
      </c>
      <c r="I21">
        <f t="shared" si="1"/>
        <v>0</v>
      </c>
      <c r="K21">
        <f t="shared" ref="K21" si="13">I21-E21</f>
        <v>0</v>
      </c>
      <c r="L21" s="8" t="e">
        <f t="shared" ref="L21" si="14">K21/E21*100</f>
        <v>#DIV/0!</v>
      </c>
      <c r="N21">
        <v>7281</v>
      </c>
      <c r="P21">
        <f t="shared" si="4"/>
        <v>-7281</v>
      </c>
      <c r="Q21" s="16">
        <f t="shared" si="5"/>
        <v>-100</v>
      </c>
    </row>
    <row r="23" spans="1:17" s="9" customFormat="1" ht="15.75" x14ac:dyDescent="0.25">
      <c r="B23" s="13" t="s">
        <v>16</v>
      </c>
      <c r="E23" s="9">
        <f>SUM(E8:E22)</f>
        <v>76458</v>
      </c>
      <c r="I23" s="9">
        <f>SUM(I8:I22)</f>
        <v>98427</v>
      </c>
      <c r="K23" s="9">
        <f>I23-E23</f>
        <v>21969</v>
      </c>
      <c r="L23" s="10">
        <f>K23/E23</f>
        <v>0.28733422271050774</v>
      </c>
      <c r="N23" s="9">
        <f>SUM(N8:N19)</f>
        <v>76391</v>
      </c>
      <c r="P23" s="9">
        <f t="shared" ref="P23" si="15">SUM(P8:P19)</f>
        <v>22036</v>
      </c>
      <c r="Q23" s="20">
        <f>P23/N23</f>
        <v>0.28846330065060022</v>
      </c>
    </row>
    <row r="25" spans="1:17" x14ac:dyDescent="0.25">
      <c r="L25" s="1"/>
    </row>
    <row r="26" spans="1:17" x14ac:dyDescent="0.25">
      <c r="L26" s="1"/>
    </row>
    <row r="27" spans="1:17" x14ac:dyDescent="0.25">
      <c r="L27" s="1"/>
    </row>
    <row r="28" spans="1:17" x14ac:dyDescent="0.25">
      <c r="L28" s="1"/>
    </row>
    <row r="29" spans="1:17" x14ac:dyDescent="0.25">
      <c r="L29" s="1"/>
    </row>
    <row r="30" spans="1:17" x14ac:dyDescent="0.25">
      <c r="L30" s="1"/>
    </row>
    <row r="31" spans="1:17" x14ac:dyDescent="0.25">
      <c r="L31" s="1"/>
    </row>
    <row r="32" spans="1:17" x14ac:dyDescent="0.25">
      <c r="L32" s="1"/>
    </row>
    <row r="33" spans="12:12" x14ac:dyDescent="0.25">
      <c r="L33" s="1"/>
    </row>
    <row r="34" spans="12:12" x14ac:dyDescent="0.25">
      <c r="L34" s="1"/>
    </row>
    <row r="36" spans="12:12" x14ac:dyDescent="0.25">
      <c r="L36" s="1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2015-03-11T12:15:19Z</cp:lastPrinted>
  <dcterms:created xsi:type="dcterms:W3CDTF">2015-02-25T16:23:54Z</dcterms:created>
  <dcterms:modified xsi:type="dcterms:W3CDTF">2015-06-09T12:59:33Z</dcterms:modified>
</cp:coreProperties>
</file>