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3" i="1"/>
  <c r="E15" i="1" l="1"/>
  <c r="I15" i="1"/>
  <c r="I14" i="1"/>
  <c r="E14" i="1"/>
  <c r="I11" i="1"/>
  <c r="E11" i="1"/>
  <c r="I10" i="1"/>
  <c r="E10" i="1"/>
  <c r="I9" i="1"/>
  <c r="E9" i="1"/>
  <c r="I8" i="1"/>
  <c r="E8" i="1"/>
  <c r="I7" i="1"/>
  <c r="E7" i="1"/>
  <c r="I18" i="1" l="1"/>
  <c r="K15" i="1"/>
  <c r="L15" i="1" s="1"/>
  <c r="K7" i="1"/>
  <c r="L7" i="1" s="1"/>
  <c r="K14" i="1"/>
  <c r="L14" i="1" s="1"/>
  <c r="E18" i="1"/>
  <c r="K11" i="1"/>
  <c r="L11" i="1" s="1"/>
  <c r="K10" i="1"/>
  <c r="L10" i="1" s="1"/>
  <c r="K9" i="1"/>
  <c r="L9" i="1" s="1"/>
  <c r="K8" i="1"/>
  <c r="L8" i="1" s="1"/>
  <c r="K18" i="1" l="1"/>
  <c r="L18" i="1" s="1"/>
</calcChain>
</file>

<file path=xl/sharedStrings.xml><?xml version="1.0" encoding="utf-8"?>
<sst xmlns="http://schemas.openxmlformats.org/spreadsheetml/2006/main" count="47" uniqueCount="36">
  <si>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</si>
  <si>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</si>
  <si>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</si>
  <si>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</si>
  <si>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</si>
  <si>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</si>
  <si>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</si>
  <si>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</si>
  <si>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</si>
  <si>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</si>
  <si>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</si>
  <si>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</si>
  <si>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</si>
  <si>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</si>
  <si>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</si>
  <si>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</si>
  <si>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</si>
  <si>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MWH</t>
  </si>
  <si>
    <t>Centrix LLC-Kent, WA</t>
  </si>
  <si>
    <t>A Smoke 40 Standard</t>
  </si>
  <si>
    <t>A Smoke 40 Stand</t>
  </si>
  <si>
    <t>Installation Contractor</t>
  </si>
  <si>
    <t>Freight (pd by customer)</t>
  </si>
  <si>
    <t>SDT-7.5</t>
  </si>
  <si>
    <t>Misc</t>
  </si>
  <si>
    <t>Missing</t>
  </si>
  <si>
    <t>Air &amp; Electrical labor for Boss Blast Gates</t>
  </si>
  <si>
    <t>Control Panel (Boss 24volt)</t>
  </si>
  <si>
    <r>
      <t xml:space="preserve">Ducting </t>
    </r>
    <r>
      <rPr>
        <sz val="11"/>
        <color rgb="FFFF0000"/>
        <rFont val="Calibri"/>
        <family val="2"/>
        <scheme val="minor"/>
      </rPr>
      <t>(need layout drawing to verify duct order)</t>
    </r>
    <r>
      <rPr>
        <sz val="11"/>
        <rFont val="Calibri"/>
        <family val="2"/>
        <scheme val="minor"/>
      </rPr>
      <t>Quoted by Evergreen</t>
    </r>
  </si>
  <si>
    <r>
      <t xml:space="preserve">Dealer Cost </t>
    </r>
    <r>
      <rPr>
        <sz val="11"/>
        <color rgb="FFFF0000"/>
        <rFont val="Calibri"/>
        <family val="2"/>
        <scheme val="minor"/>
      </rPr>
      <t>(5% ?)</t>
    </r>
  </si>
  <si>
    <t>??</t>
  </si>
  <si>
    <r>
      <t xml:space="preserve">Install option 1 or 2 </t>
    </r>
    <r>
      <rPr>
        <sz val="11"/>
        <color rgb="FFFF0000"/>
        <rFont val="Calibri"/>
        <family val="2"/>
        <scheme val="minor"/>
      </rPr>
      <t>(??)</t>
    </r>
  </si>
  <si>
    <t>Not applicable per MWH 3-13-15</t>
  </si>
  <si>
    <t>YES</t>
  </si>
  <si>
    <t>SO #</t>
  </si>
  <si>
    <t>Rev#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</si>
</sst>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14" fontId="0" fillId="0" borderId="0" xfId="0" applyNumberFormat="1" applyAlignment="1">
      <alignment horizontal="left"/>
    </xf>
    <xf numFmtId="0" fontId="2" fillId="0" borderId="0" xfId="0" applyFont="1"/>
    <xf numFmtId="1" fontId="0" fillId="0" borderId="0" xfId="1" applyNumberFormat="1" applyFont="1"/>
    <xf numFmtId="0" fontId="4" fillId="0" borderId="0" xfId="0" applyFont="1"/>
    <xf numFmtId="9" fontId="4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workbookViewId="0">
      <selection activeCell="C4" sqref="C4"/>
    </sheetView>
  </sheetViews>
  <sheetFormatPr defaultRowHeight="15" x14ac:dyDescent="0.25"/>
  <cols>
    <col min="1" max="1" width="10.7109375" customWidth="1"/>
    <col min="2" max="2" width="28.42578125" style="11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s="11" t="s">
        <v>18</v>
      </c>
      <c r="C1" s="3"/>
      <c r="D1" s="3" t="s">
        <v>12</v>
      </c>
      <c r="E1" s="3"/>
      <c r="G1" s="3"/>
      <c r="H1" s="3" t="s">
        <v>9</v>
      </c>
      <c r="I1" s="3"/>
      <c r="K1" s="3" t="s">
        <v>10</v>
      </c>
      <c r="L1" s="3"/>
      <c r="N1" s="3" t="s">
        <v>13</v>
      </c>
      <c r="P1" s="5" t="s">
        <v>14</v>
      </c>
      <c r="Q1" s="3"/>
    </row>
    <row r="2" spans="1:17" x14ac:dyDescent="0.25">
      <c r="A2" t="s">
        <v>2</v>
      </c>
      <c r="B2" s="6">
        <v>42074</v>
      </c>
    </row>
    <row r="3" spans="1:17" x14ac:dyDescent="0.25">
      <c r="A3" t="s">
        <v>15</v>
      </c>
      <c r="B3" s="11" t="s">
        <v>17</v>
      </c>
    </row>
    <row r="4" spans="1:17" x14ac:dyDescent="0.25">
      <c r="A4" t="s">
        <v>34</v>
      </c>
      <c r="B4" s="11">
        <v>22594</v>
      </c>
    </row>
    <row r="5" spans="1:17" x14ac:dyDescent="0.25">
      <c r="A5" t="s">
        <v>35</v>
      </c>
      <c r="B5" s="11">
        <v>0</v>
      </c>
    </row>
    <row r="6" spans="1:17" x14ac:dyDescent="0.25">
      <c r="C6" s="2" t="s">
        <v>4</v>
      </c>
      <c r="D6" s="2" t="s">
        <v>6</v>
      </c>
      <c r="E6" s="2" t="s">
        <v>7</v>
      </c>
      <c r="F6" s="2"/>
      <c r="G6" s="2" t="s">
        <v>5</v>
      </c>
      <c r="H6" s="2" t="s">
        <v>6</v>
      </c>
      <c r="I6" s="2" t="s">
        <v>8</v>
      </c>
      <c r="J6" s="2"/>
      <c r="K6" s="2" t="s">
        <v>11</v>
      </c>
      <c r="L6" s="4" t="s">
        <v>0</v>
      </c>
      <c r="N6" s="2" t="s">
        <v>11</v>
      </c>
      <c r="P6" t="s">
        <v>11</v>
      </c>
      <c r="Q6" t="s">
        <v>0</v>
      </c>
    </row>
    <row r="7" spans="1:17" x14ac:dyDescent="0.25">
      <c r="A7" t="s">
        <v>3</v>
      </c>
      <c r="B7" s="11" t="s">
        <v>19</v>
      </c>
      <c r="C7">
        <v>17076</v>
      </c>
      <c r="D7">
        <v>1</v>
      </c>
      <c r="E7">
        <f t="shared" ref="E7:E15" si="0">D7*C7</f>
        <v>17076</v>
      </c>
      <c r="G7">
        <v>23771</v>
      </c>
      <c r="H7">
        <v>1</v>
      </c>
      <c r="I7">
        <f t="shared" ref="I7:I15" si="1">D7*G7</f>
        <v>23771</v>
      </c>
      <c r="K7">
        <f t="shared" ref="K7:K15" si="2">I7-E7</f>
        <v>6695</v>
      </c>
      <c r="L7" s="8">
        <f>K7/E7*100</f>
        <v>39.207074256266104</v>
      </c>
    </row>
    <row r="8" spans="1:17" x14ac:dyDescent="0.25">
      <c r="A8" t="s">
        <v>3</v>
      </c>
      <c r="B8" s="11" t="s">
        <v>20</v>
      </c>
      <c r="C8">
        <v>689</v>
      </c>
      <c r="D8">
        <v>1</v>
      </c>
      <c r="E8">
        <f t="shared" si="0"/>
        <v>689</v>
      </c>
      <c r="G8">
        <v>895</v>
      </c>
      <c r="H8">
        <v>90</v>
      </c>
      <c r="I8">
        <f t="shared" si="1"/>
        <v>895</v>
      </c>
      <c r="K8">
        <f t="shared" si="2"/>
        <v>206</v>
      </c>
      <c r="L8" s="8">
        <f t="shared" ref="L8:L15" si="3">K8/E8*100</f>
        <v>29.898403483309146</v>
      </c>
    </row>
    <row r="9" spans="1:17" x14ac:dyDescent="0.25">
      <c r="A9" t="s">
        <v>3</v>
      </c>
      <c r="B9" s="11" t="s">
        <v>27</v>
      </c>
      <c r="C9">
        <v>7281</v>
      </c>
      <c r="D9">
        <v>1</v>
      </c>
      <c r="E9">
        <f t="shared" si="0"/>
        <v>7281</v>
      </c>
      <c r="G9">
        <v>10995</v>
      </c>
      <c r="H9">
        <v>90</v>
      </c>
      <c r="I9">
        <f t="shared" si="1"/>
        <v>10995</v>
      </c>
      <c r="K9">
        <f t="shared" si="2"/>
        <v>3714</v>
      </c>
      <c r="L9" s="8">
        <f t="shared" si="3"/>
        <v>51.009476720230737</v>
      </c>
    </row>
    <row r="10" spans="1:17" ht="45" x14ac:dyDescent="0.25">
      <c r="A10" t="s">
        <v>3</v>
      </c>
      <c r="B10" s="12" t="s">
        <v>28</v>
      </c>
      <c r="C10">
        <v>8850</v>
      </c>
      <c r="D10">
        <v>1</v>
      </c>
      <c r="E10">
        <f t="shared" si="0"/>
        <v>8850</v>
      </c>
      <c r="G10">
        <v>16650</v>
      </c>
      <c r="H10">
        <v>90</v>
      </c>
      <c r="I10">
        <f t="shared" si="1"/>
        <v>16650</v>
      </c>
      <c r="K10">
        <f t="shared" si="2"/>
        <v>7800</v>
      </c>
      <c r="L10" s="8">
        <f t="shared" si="3"/>
        <v>88.135593220338976</v>
      </c>
    </row>
    <row r="11" spans="1:17" x14ac:dyDescent="0.25">
      <c r="A11" t="s">
        <v>3</v>
      </c>
      <c r="B11" s="11" t="s">
        <v>21</v>
      </c>
      <c r="C11">
        <v>13910</v>
      </c>
      <c r="D11">
        <v>1</v>
      </c>
      <c r="E11">
        <f t="shared" si="0"/>
        <v>13910</v>
      </c>
      <c r="G11">
        <v>21450</v>
      </c>
      <c r="H11">
        <v>90</v>
      </c>
      <c r="I11">
        <f t="shared" si="1"/>
        <v>21450</v>
      </c>
      <c r="K11">
        <f t="shared" si="2"/>
        <v>7540</v>
      </c>
      <c r="L11" s="8">
        <f t="shared" si="3"/>
        <v>54.205607476635507</v>
      </c>
    </row>
    <row r="12" spans="1:17" x14ac:dyDescent="0.25">
      <c r="A12" t="s">
        <v>3</v>
      </c>
      <c r="B12" s="11" t="s">
        <v>31</v>
      </c>
      <c r="C12" t="s">
        <v>32</v>
      </c>
      <c r="L12" s="8" t="e">
        <f t="shared" si="3"/>
        <v>#DIV/0!</v>
      </c>
    </row>
    <row r="13" spans="1:17" x14ac:dyDescent="0.25">
      <c r="A13" t="s">
        <v>3</v>
      </c>
      <c r="B13" s="11" t="s">
        <v>22</v>
      </c>
      <c r="C13" t="s">
        <v>33</v>
      </c>
      <c r="L13" s="8" t="e">
        <f t="shared" si="3"/>
        <v>#DIV/0!</v>
      </c>
    </row>
    <row r="14" spans="1:17" x14ac:dyDescent="0.25">
      <c r="A14" t="s">
        <v>3</v>
      </c>
      <c r="B14" s="11" t="s">
        <v>23</v>
      </c>
      <c r="C14" s="7">
        <v>5452</v>
      </c>
      <c r="D14">
        <v>1</v>
      </c>
      <c r="E14">
        <f t="shared" si="0"/>
        <v>5452</v>
      </c>
      <c r="G14">
        <v>0</v>
      </c>
      <c r="H14">
        <v>1</v>
      </c>
      <c r="I14">
        <f t="shared" si="1"/>
        <v>0</v>
      </c>
      <c r="K14">
        <f t="shared" si="2"/>
        <v>-5452</v>
      </c>
      <c r="L14" s="8">
        <f t="shared" si="3"/>
        <v>-100</v>
      </c>
    </row>
    <row r="15" spans="1:17" x14ac:dyDescent="0.25">
      <c r="A15" t="s">
        <v>24</v>
      </c>
      <c r="B15" s="11" t="s">
        <v>29</v>
      </c>
      <c r="C15">
        <v>4921</v>
      </c>
      <c r="D15">
        <v>1</v>
      </c>
      <c r="E15">
        <f t="shared" si="0"/>
        <v>4921</v>
      </c>
      <c r="G15">
        <v>0</v>
      </c>
      <c r="H15">
        <v>1</v>
      </c>
      <c r="I15">
        <f t="shared" si="1"/>
        <v>0</v>
      </c>
      <c r="K15">
        <f t="shared" si="2"/>
        <v>-4921</v>
      </c>
      <c r="L15" s="8">
        <f t="shared" si="3"/>
        <v>-100</v>
      </c>
    </row>
    <row r="16" spans="1:17" ht="30" x14ac:dyDescent="0.25">
      <c r="A16" s="7" t="s">
        <v>25</v>
      </c>
      <c r="B16" s="13" t="s">
        <v>26</v>
      </c>
      <c r="C16" s="7" t="s">
        <v>30</v>
      </c>
      <c r="L16" s="1"/>
    </row>
    <row r="18" spans="2:12" s="9" customFormat="1" ht="15.75" x14ac:dyDescent="0.25">
      <c r="B18" s="14" t="s">
        <v>16</v>
      </c>
      <c r="E18" s="9">
        <f>SUM(E7:E17)</f>
        <v>58179</v>
      </c>
      <c r="I18" s="9">
        <f>SUM(I7:I17)</f>
        <v>73761</v>
      </c>
      <c r="K18" s="9">
        <f>I18-E18</f>
        <v>15582</v>
      </c>
      <c r="L18" s="10">
        <f>K18/E18</f>
        <v>0.26782859794771308</v>
      </c>
    </row>
    <row r="20" spans="2:12" x14ac:dyDescent="0.25">
      <c r="L20" s="1"/>
    </row>
    <row r="21" spans="2:12" x14ac:dyDescent="0.25">
      <c r="L21" s="1"/>
    </row>
    <row r="22" spans="2:12" x14ac:dyDescent="0.25">
      <c r="L22" s="1"/>
    </row>
    <row r="23" spans="2:12" x14ac:dyDescent="0.25">
      <c r="L23" s="1"/>
    </row>
    <row r="24" spans="2:12" x14ac:dyDescent="0.25">
      <c r="L24" s="1"/>
    </row>
    <row r="25" spans="2:12" x14ac:dyDescent="0.25">
      <c r="L25" s="1"/>
    </row>
    <row r="26" spans="2:12" x14ac:dyDescent="0.25">
      <c r="L26" s="1"/>
    </row>
    <row r="27" spans="2:12" x14ac:dyDescent="0.25">
      <c r="L27" s="1"/>
    </row>
    <row r="28" spans="2:12" x14ac:dyDescent="0.25">
      <c r="L28" s="1"/>
    </row>
    <row r="29" spans="2:12" x14ac:dyDescent="0.25">
      <c r="L29" s="1"/>
    </row>
    <row r="31" spans="2:12" x14ac:dyDescent="0.25">
      <c r="L31" s="1"/>
    </row>
  </sheetData>
  <printOptions gridLines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2015-03-11T12:15:19Z</cp:lastPrinted>
  <dcterms:created xsi:type="dcterms:W3CDTF">2015-02-25T16:23:54Z</dcterms:created>
  <dcterms:modified xsi:type="dcterms:W3CDTF">2015-03-24T20:29:01Z</dcterms:modified>
</cp:coreProperties>
</file>