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1" i="1"/>
  <c r="K11" i="1" s="1"/>
  <c r="L11" i="1" s="1"/>
  <c r="E11" i="1"/>
  <c r="L17" i="1" l="1"/>
  <c r="K17" i="1"/>
  <c r="I15" i="1"/>
  <c r="K15" i="1" s="1"/>
  <c r="L15" i="1" s="1"/>
  <c r="I16" i="1"/>
  <c r="K16" i="1" s="1"/>
  <c r="L16" i="1" s="1"/>
  <c r="I17" i="1"/>
  <c r="E17" i="1"/>
  <c r="E16" i="1"/>
  <c r="E15" i="1"/>
  <c r="I14" i="1"/>
  <c r="E14" i="1"/>
  <c r="I13" i="1"/>
  <c r="E13" i="1"/>
  <c r="K13" i="1" l="1"/>
  <c r="L13" i="1" s="1"/>
  <c r="K14" i="1"/>
  <c r="L14" i="1" s="1"/>
  <c r="I12" i="1"/>
  <c r="E12" i="1"/>
  <c r="I10" i="1"/>
  <c r="E10" i="1"/>
  <c r="I9" i="1"/>
  <c r="E9" i="1"/>
  <c r="I8" i="1"/>
  <c r="E8" i="1"/>
  <c r="I7" i="1"/>
  <c r="E7" i="1"/>
  <c r="I6" i="1"/>
  <c r="E6" i="1"/>
  <c r="E19" i="1" s="1"/>
  <c r="K6" i="1" l="1"/>
  <c r="L6" i="1" s="1"/>
  <c r="K12" i="1"/>
  <c r="L12" i="1" s="1"/>
  <c r="K10" i="1"/>
  <c r="L10" i="1" s="1"/>
  <c r="K9" i="1"/>
  <c r="L9" i="1" s="1"/>
  <c r="K8" i="1"/>
  <c r="L8" i="1" s="1"/>
  <c r="K7" i="1"/>
  <c r="L7" i="1" s="1"/>
  <c r="K19" i="1" l="1"/>
  <c r="L19" i="1" s="1"/>
</calcChain>
</file>

<file path=xl/sharedStrings.xml><?xml version="1.0" encoding="utf-8"?>
<sst xmlns="http://schemas.openxmlformats.org/spreadsheetml/2006/main" count="49" uniqueCount="34">
  <si>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</si>
  <si>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</si>
  <si>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</si>
  <si>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</si>
  <si>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</si>
  <si>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</si>
  <si>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</si>
  <si>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</si>
  <si>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</si>
  <si>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</si>
  <si>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</si>
  <si>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</si>
  <si>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</si>
  <si>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</si>
  <si>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</si>
  <si>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</si>
  <si>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</si>
  <si>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Duct</t>
  </si>
  <si>
    <t>M Halbert</t>
  </si>
  <si>
    <t>Boilermakers 92</t>
  </si>
  <si>
    <t>SPC-2810</t>
  </si>
  <si>
    <t>WB-1066</t>
  </si>
  <si>
    <t>ARM 2020</t>
  </si>
  <si>
    <t>BR-008</t>
  </si>
  <si>
    <t>SDC-AT-5-40</t>
  </si>
  <si>
    <t>Control Panel</t>
  </si>
  <si>
    <t>SDT-P-5</t>
  </si>
  <si>
    <t>SDT-1400X</t>
  </si>
  <si>
    <t>Welding Curtains</t>
  </si>
  <si>
    <t>Project Management &amp; Union Labor</t>
  </si>
  <si>
    <t>*Estimated</t>
  </si>
  <si>
    <t>Rev#</t>
  </si>
  <si>
    <t>Collector Stand-Act</t>
  </si>
  <si>
    <t>Rev.1-added collector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</si>
</sst>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topLeftCell="A4" workbookViewId="0">
      <selection activeCell="K19" sqref="K19"/>
    </sheetView>
  </sheetViews>
  <sheetFormatPr defaultRowHeight="15" x14ac:dyDescent="0.25"/>
  <cols>
    <col min="1" max="1" width="10.7109375" customWidth="1"/>
    <col min="2" max="2" width="28.42578125" style="8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s="8" t="s">
        <v>19</v>
      </c>
      <c r="C1" s="4"/>
      <c r="D1" s="4" t="s">
        <v>12</v>
      </c>
      <c r="E1" s="4"/>
      <c r="G1" s="4"/>
      <c r="H1" s="4" t="s">
        <v>9</v>
      </c>
      <c r="I1" s="4"/>
      <c r="K1" s="4" t="s">
        <v>10</v>
      </c>
      <c r="L1" s="4"/>
      <c r="N1" s="4" t="s">
        <v>13</v>
      </c>
      <c r="P1" s="6" t="s">
        <v>14</v>
      </c>
      <c r="Q1" s="4"/>
    </row>
    <row r="2" spans="1:17" x14ac:dyDescent="0.25">
      <c r="A2" t="s">
        <v>2</v>
      </c>
      <c r="B2" s="7">
        <v>42109</v>
      </c>
    </row>
    <row r="3" spans="1:17" x14ac:dyDescent="0.25">
      <c r="A3" t="s">
        <v>15</v>
      </c>
      <c r="B3" s="8" t="s">
        <v>18</v>
      </c>
    </row>
    <row r="4" spans="1:17" x14ac:dyDescent="0.25">
      <c r="A4" t="s">
        <v>31</v>
      </c>
      <c r="B4" s="8">
        <v>1</v>
      </c>
    </row>
    <row r="5" spans="1:17" x14ac:dyDescent="0.25">
      <c r="C5" s="3" t="s">
        <v>4</v>
      </c>
      <c r="D5" s="3" t="s">
        <v>6</v>
      </c>
      <c r="E5" s="3" t="s">
        <v>7</v>
      </c>
      <c r="F5" s="3"/>
      <c r="G5" s="3" t="s">
        <v>5</v>
      </c>
      <c r="H5" s="3" t="s">
        <v>6</v>
      </c>
      <c r="I5" s="3" t="s">
        <v>8</v>
      </c>
      <c r="J5" s="3"/>
      <c r="K5" s="3" t="s">
        <v>11</v>
      </c>
      <c r="L5" s="5" t="s">
        <v>0</v>
      </c>
      <c r="N5" s="3" t="s">
        <v>11</v>
      </c>
      <c r="P5" t="s">
        <v>11</v>
      </c>
      <c r="Q5" t="s">
        <v>0</v>
      </c>
    </row>
    <row r="6" spans="1:17" x14ac:dyDescent="0.25">
      <c r="A6" t="s">
        <v>3</v>
      </c>
      <c r="B6" s="8" t="s">
        <v>20</v>
      </c>
      <c r="C6">
        <v>1984</v>
      </c>
      <c r="D6">
        <v>1</v>
      </c>
      <c r="E6">
        <f t="shared" ref="E6:E12" si="0">D6*C6</f>
        <v>1984</v>
      </c>
      <c r="G6">
        <v>0</v>
      </c>
      <c r="H6">
        <v>1</v>
      </c>
      <c r="I6">
        <f t="shared" ref="I6:I12" si="1">D6*G6</f>
        <v>0</v>
      </c>
      <c r="K6">
        <f t="shared" ref="K6:K12" si="2">I6-E6</f>
        <v>-1984</v>
      </c>
      <c r="L6" s="2">
        <f t="shared" ref="L6:L12" si="3">K6/E6</f>
        <v>-1</v>
      </c>
    </row>
    <row r="7" spans="1:17" x14ac:dyDescent="0.25">
      <c r="A7" t="s">
        <v>3</v>
      </c>
      <c r="B7" s="8" t="s">
        <v>21</v>
      </c>
      <c r="C7">
        <v>1401</v>
      </c>
      <c r="D7">
        <v>16</v>
      </c>
      <c r="E7">
        <f t="shared" si="0"/>
        <v>22416</v>
      </c>
      <c r="G7">
        <v>1940</v>
      </c>
      <c r="H7">
        <v>24</v>
      </c>
      <c r="I7">
        <f t="shared" si="1"/>
        <v>31040</v>
      </c>
      <c r="K7">
        <f t="shared" si="2"/>
        <v>8624</v>
      </c>
      <c r="L7" s="2">
        <f t="shared" si="3"/>
        <v>0.38472519628836543</v>
      </c>
    </row>
    <row r="8" spans="1:17" x14ac:dyDescent="0.25">
      <c r="A8" t="s">
        <v>3</v>
      </c>
      <c r="B8" s="8" t="s">
        <v>22</v>
      </c>
      <c r="C8">
        <v>437</v>
      </c>
      <c r="D8">
        <v>16</v>
      </c>
      <c r="E8">
        <f t="shared" si="0"/>
        <v>6992</v>
      </c>
      <c r="G8">
        <v>979</v>
      </c>
      <c r="H8">
        <v>2</v>
      </c>
      <c r="I8">
        <f t="shared" si="1"/>
        <v>15664</v>
      </c>
      <c r="K8">
        <f t="shared" si="2"/>
        <v>8672</v>
      </c>
      <c r="L8" s="2">
        <f t="shared" si="3"/>
        <v>1.2402745995423341</v>
      </c>
    </row>
    <row r="9" spans="1:17" x14ac:dyDescent="0.25">
      <c r="A9" t="s">
        <v>3</v>
      </c>
      <c r="B9" s="8" t="s">
        <v>23</v>
      </c>
      <c r="C9">
        <v>48</v>
      </c>
      <c r="D9">
        <v>16</v>
      </c>
      <c r="E9">
        <f t="shared" si="0"/>
        <v>768</v>
      </c>
      <c r="G9">
        <v>0</v>
      </c>
      <c r="H9">
        <v>1</v>
      </c>
      <c r="I9">
        <f t="shared" si="1"/>
        <v>0</v>
      </c>
      <c r="K9">
        <f t="shared" si="2"/>
        <v>-768</v>
      </c>
      <c r="L9" s="2">
        <f t="shared" si="3"/>
        <v>-1</v>
      </c>
    </row>
    <row r="10" spans="1:17" x14ac:dyDescent="0.25">
      <c r="A10" t="s">
        <v>3</v>
      </c>
      <c r="B10" s="8" t="s">
        <v>24</v>
      </c>
      <c r="C10">
        <v>30313</v>
      </c>
      <c r="D10">
        <v>2</v>
      </c>
      <c r="E10">
        <f t="shared" si="0"/>
        <v>60626</v>
      </c>
      <c r="G10">
        <v>46528</v>
      </c>
      <c r="H10">
        <v>2</v>
      </c>
      <c r="I10">
        <f t="shared" si="1"/>
        <v>93056</v>
      </c>
      <c r="K10">
        <f t="shared" si="2"/>
        <v>32430</v>
      </c>
      <c r="L10" s="2">
        <f t="shared" si="3"/>
        <v>0.53491901164516875</v>
      </c>
    </row>
    <row r="11" spans="1:17" x14ac:dyDescent="0.25">
      <c r="A11" t="s">
        <v>3</v>
      </c>
      <c r="B11" s="8" t="s">
        <v>32</v>
      </c>
      <c r="C11">
        <v>3645</v>
      </c>
      <c r="D11">
        <v>1</v>
      </c>
      <c r="E11">
        <f t="shared" si="0"/>
        <v>3645</v>
      </c>
      <c r="G11">
        <v>0</v>
      </c>
      <c r="H11">
        <v>1</v>
      </c>
      <c r="I11">
        <f t="shared" si="1"/>
        <v>0</v>
      </c>
      <c r="K11">
        <f t="shared" si="2"/>
        <v>-3645</v>
      </c>
      <c r="L11" s="2">
        <f t="shared" si="3"/>
        <v>-1</v>
      </c>
    </row>
    <row r="12" spans="1:17" x14ac:dyDescent="0.25">
      <c r="A12" t="s">
        <v>3</v>
      </c>
      <c r="B12" s="8" t="s">
        <v>25</v>
      </c>
      <c r="C12">
        <v>2957</v>
      </c>
      <c r="D12">
        <v>2</v>
      </c>
      <c r="E12">
        <f t="shared" si="0"/>
        <v>5914</v>
      </c>
      <c r="G12">
        <v>12231</v>
      </c>
      <c r="H12">
        <v>1</v>
      </c>
      <c r="I12">
        <f t="shared" si="1"/>
        <v>24462</v>
      </c>
      <c r="K12">
        <f t="shared" si="2"/>
        <v>18548</v>
      </c>
      <c r="L12" s="2">
        <f t="shared" si="3"/>
        <v>3.1362867771389924</v>
      </c>
    </row>
    <row r="13" spans="1:17" x14ac:dyDescent="0.25">
      <c r="A13" t="s">
        <v>3</v>
      </c>
      <c r="B13" s="9" t="s">
        <v>29</v>
      </c>
      <c r="C13">
        <v>18000</v>
      </c>
      <c r="D13">
        <v>1</v>
      </c>
      <c r="E13">
        <f t="shared" ref="E13:E17" si="4">D13*C13</f>
        <v>18000</v>
      </c>
      <c r="G13">
        <v>14649</v>
      </c>
      <c r="H13">
        <v>1</v>
      </c>
      <c r="I13">
        <f t="shared" ref="I13:I17" si="5">D13*G13</f>
        <v>14649</v>
      </c>
      <c r="K13">
        <f t="shared" ref="K13:K17" si="6">I13-E13</f>
        <v>-3351</v>
      </c>
      <c r="L13" s="2">
        <f t="shared" ref="L13:L17" si="7">K13/E13</f>
        <v>-0.18616666666666667</v>
      </c>
    </row>
    <row r="14" spans="1:17" x14ac:dyDescent="0.25">
      <c r="A14" t="s">
        <v>3</v>
      </c>
      <c r="B14" s="8" t="s">
        <v>17</v>
      </c>
      <c r="C14">
        <v>10811</v>
      </c>
      <c r="D14">
        <v>1</v>
      </c>
      <c r="E14">
        <f t="shared" si="4"/>
        <v>10811</v>
      </c>
      <c r="G14">
        <v>16731</v>
      </c>
      <c r="H14">
        <v>1</v>
      </c>
      <c r="I14">
        <f t="shared" si="5"/>
        <v>16731</v>
      </c>
      <c r="K14">
        <f t="shared" si="6"/>
        <v>5920</v>
      </c>
      <c r="L14" s="2">
        <f t="shared" si="7"/>
        <v>0.54759041716769952</v>
      </c>
    </row>
    <row r="15" spans="1:17" x14ac:dyDescent="0.25">
      <c r="A15" t="s">
        <v>3</v>
      </c>
      <c r="B15" s="8" t="s">
        <v>26</v>
      </c>
      <c r="C15">
        <v>4200</v>
      </c>
      <c r="D15">
        <v>2</v>
      </c>
      <c r="E15">
        <f t="shared" si="4"/>
        <v>8400</v>
      </c>
      <c r="G15">
        <v>0</v>
      </c>
      <c r="I15">
        <f t="shared" si="5"/>
        <v>0</v>
      </c>
      <c r="K15">
        <f t="shared" si="6"/>
        <v>-8400</v>
      </c>
      <c r="L15" s="2">
        <f t="shared" si="7"/>
        <v>-1</v>
      </c>
    </row>
    <row r="16" spans="1:17" x14ac:dyDescent="0.25">
      <c r="A16" t="s">
        <v>3</v>
      </c>
      <c r="B16" s="8" t="s">
        <v>27</v>
      </c>
      <c r="C16">
        <v>1795</v>
      </c>
      <c r="D16">
        <v>4</v>
      </c>
      <c r="E16">
        <f t="shared" si="4"/>
        <v>7180</v>
      </c>
      <c r="G16">
        <v>0</v>
      </c>
      <c r="I16">
        <f t="shared" si="5"/>
        <v>0</v>
      </c>
      <c r="K16">
        <f t="shared" si="6"/>
        <v>-7180</v>
      </c>
      <c r="L16" s="2">
        <f t="shared" si="7"/>
        <v>-1</v>
      </c>
    </row>
    <row r="17" spans="1:12" x14ac:dyDescent="0.25">
      <c r="A17" t="s">
        <v>3</v>
      </c>
      <c r="B17" s="8" t="s">
        <v>28</v>
      </c>
      <c r="C17">
        <v>54</v>
      </c>
      <c r="D17">
        <v>16</v>
      </c>
      <c r="E17">
        <f t="shared" si="4"/>
        <v>864</v>
      </c>
      <c r="G17">
        <v>0</v>
      </c>
      <c r="H17">
        <v>16</v>
      </c>
      <c r="I17">
        <f t="shared" si="5"/>
        <v>0</v>
      </c>
      <c r="K17">
        <f t="shared" si="6"/>
        <v>-864</v>
      </c>
      <c r="L17" s="2">
        <f t="shared" si="7"/>
        <v>-1</v>
      </c>
    </row>
    <row r="18" spans="1:12" x14ac:dyDescent="0.25">
      <c r="L18" s="2"/>
    </row>
    <row r="19" spans="1:12" x14ac:dyDescent="0.25">
      <c r="B19" s="8" t="s">
        <v>16</v>
      </c>
      <c r="E19">
        <f>SUM(E6:E17)</f>
        <v>147600</v>
      </c>
      <c r="I19">
        <f>SUM(I6:I17)</f>
        <v>195602</v>
      </c>
      <c r="K19">
        <f>I19-E19</f>
        <v>48002</v>
      </c>
      <c r="L19" s="2">
        <f>K19/E19</f>
        <v>0.32521680216802168</v>
      </c>
    </row>
    <row r="22" spans="1:12" x14ac:dyDescent="0.25">
      <c r="B22" s="10" t="s">
        <v>30</v>
      </c>
    </row>
    <row r="23" spans="1:12" x14ac:dyDescent="0.25">
      <c r="B23" s="8" t="s">
        <v>33</v>
      </c>
      <c r="L23" s="1"/>
    </row>
    <row r="24" spans="1:12" x14ac:dyDescent="0.25">
      <c r="L24" s="2"/>
    </row>
    <row r="25" spans="1:12" x14ac:dyDescent="0.25">
      <c r="L25" s="2"/>
    </row>
    <row r="26" spans="1:12" x14ac:dyDescent="0.25">
      <c r="L26" s="2"/>
    </row>
    <row r="27" spans="1:12" x14ac:dyDescent="0.25">
      <c r="L27" s="2"/>
    </row>
    <row r="28" spans="1:12" x14ac:dyDescent="0.25">
      <c r="L28" s="2"/>
    </row>
    <row r="29" spans="1:12" x14ac:dyDescent="0.25">
      <c r="L29" s="2"/>
    </row>
    <row r="30" spans="1:12" x14ac:dyDescent="0.25">
      <c r="L30" s="2"/>
    </row>
    <row r="31" spans="1:12" x14ac:dyDescent="0.25">
      <c r="L31" s="2"/>
    </row>
    <row r="32" spans="1:12" x14ac:dyDescent="0.25">
      <c r="L32" s="2"/>
    </row>
    <row r="33" spans="12:12" x14ac:dyDescent="0.25">
      <c r="L33" s="2"/>
    </row>
    <row r="35" spans="12:12" x14ac:dyDescent="0.25">
      <c r="L35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2015-03-10T11:30:14Z</cp:lastPrinted>
  <dcterms:created xsi:type="dcterms:W3CDTF">2015-02-25T16:23:54Z</dcterms:created>
  <dcterms:modified xsi:type="dcterms:W3CDTF">2015-04-15T13:53:06Z</dcterms:modified>
</cp:coreProperties>
</file>