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N15" i="1"/>
  <c r="Q11" i="1"/>
  <c r="Q12" i="1"/>
  <c r="Q13" i="1"/>
  <c r="Q10" i="1"/>
  <c r="P11" i="1" l="1"/>
  <c r="P12" i="1"/>
  <c r="P13" i="1"/>
  <c r="P14" i="1"/>
  <c r="P10" i="1"/>
  <c r="P15" i="1" l="1"/>
  <c r="Q14" i="1"/>
  <c r="E18" i="1"/>
  <c r="P19" i="1" l="1"/>
  <c r="Q19" i="1" s="1"/>
  <c r="Q15" i="1"/>
  <c r="E11" i="1"/>
  <c r="E12" i="1"/>
  <c r="E13" i="1"/>
  <c r="E14" i="1"/>
  <c r="E10" i="1"/>
  <c r="E19" i="1" l="1"/>
  <c r="I14" i="1"/>
  <c r="I13" i="1"/>
  <c r="I12" i="1"/>
  <c r="I11" i="1"/>
  <c r="I10" i="1"/>
  <c r="I19" i="1" l="1"/>
  <c r="I15" i="1"/>
  <c r="K14" i="1"/>
  <c r="L14" i="1" s="1"/>
  <c r="K10" i="1"/>
  <c r="K13" i="1"/>
  <c r="L13" i="1" s="1"/>
  <c r="E15" i="1"/>
  <c r="K12" i="1"/>
  <c r="L12" i="1" s="1"/>
  <c r="K11" i="1"/>
  <c r="L11" i="1" s="1"/>
  <c r="L10" i="1" l="1"/>
  <c r="K19" i="1"/>
  <c r="L19" i="1" s="1"/>
  <c r="K15" i="1"/>
  <c r="L15" i="1" s="1"/>
</calcChain>
</file>

<file path=xl/sharedStrings.xml><?xml version="1.0" encoding="utf-8"?>
<sst xmlns="http://schemas.openxmlformats.org/spreadsheetml/2006/main" count="40" uniqueCount="32">
  <si>
    <t>%</t>
  </si>
  <si>
    <t>Customer</t>
  </si>
  <si>
    <t>Date</t>
  </si>
  <si>
    <t>Product</t>
  </si>
  <si>
    <t xml:space="preserve">Install 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</si>
  <si>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</si>
  <si>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</si>
  <si>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</si>
  <si>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</si>
  <si>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</si>
  <si>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</si>
  <si>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</si>
  <si>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</si>
  <si>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</si>
  <si>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</si>
  <si>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</si>
  <si>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</si>
  <si>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</si>
  <si>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</si>
  <si>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</si>
  <si>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</si>
  <si>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</si>
  <si>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</si>
  <si>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</si>
  <si>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Boilermakers 242</t>
  </si>
  <si>
    <t>Mike Halbert</t>
  </si>
  <si>
    <t>Duct</t>
  </si>
  <si>
    <t>SPC-2810</t>
  </si>
  <si>
    <t>Project Management</t>
  </si>
  <si>
    <t>SDT-3</t>
  </si>
  <si>
    <t>SDC-AT-4-32w/silencer,damper,controls, 40hp fan</t>
  </si>
  <si>
    <t>project management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</si>
</sst>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wrapText="1"/>
    </xf>
    <xf numFmtId="9" fontId="0" fillId="0" borderId="0" xfId="0" applyNumberFormat="1"/>
    <xf numFmtId="9" fontId="3" fillId="0" borderId="0" xfId="0" applyNumberFormat="1" applyFont="1"/>
    <xf numFmtId="0" fontId="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A10" workbookViewId="0">
      <selection activeCell="N19" sqref="N19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3"/>
      <c r="B1" s="15" t="s">
        <v>23</v>
      </c>
      <c r="C1" s="14"/>
    </row>
    <row r="4" spans="1:17" x14ac:dyDescent="0.25">
      <c r="A4" t="s">
        <v>1</v>
      </c>
      <c r="B4" t="s">
        <v>24</v>
      </c>
      <c r="C4" s="4" t="s">
        <v>13</v>
      </c>
      <c r="D4" s="4"/>
      <c r="E4" s="4"/>
      <c r="G4" s="4" t="s">
        <v>10</v>
      </c>
      <c r="H4" s="4"/>
      <c r="I4" s="4"/>
      <c r="K4" s="4" t="s">
        <v>11</v>
      </c>
      <c r="L4" s="4"/>
      <c r="N4" s="4" t="s">
        <v>14</v>
      </c>
      <c r="P4" s="6" t="s">
        <v>15</v>
      </c>
      <c r="Q4" s="4"/>
    </row>
    <row r="5" spans="1:17" x14ac:dyDescent="0.25">
      <c r="A5" t="s">
        <v>2</v>
      </c>
      <c r="B5" s="16">
        <v>42226</v>
      </c>
    </row>
    <row r="6" spans="1:17" x14ac:dyDescent="0.25">
      <c r="A6" t="s">
        <v>16</v>
      </c>
      <c r="B6" s="17" t="s">
        <v>25</v>
      </c>
    </row>
    <row r="7" spans="1:17" x14ac:dyDescent="0.25">
      <c r="A7" t="s">
        <v>17</v>
      </c>
      <c r="B7" s="17">
        <v>21711</v>
      </c>
    </row>
    <row r="8" spans="1:17" x14ac:dyDescent="0.25">
      <c r="A8" t="s">
        <v>18</v>
      </c>
      <c r="B8" s="17">
        <v>1</v>
      </c>
    </row>
    <row r="9" spans="1:17" x14ac:dyDescent="0.25">
      <c r="C9" s="3" t="s">
        <v>5</v>
      </c>
      <c r="D9" s="3" t="s">
        <v>7</v>
      </c>
      <c r="E9" s="3" t="s">
        <v>8</v>
      </c>
      <c r="F9" s="3"/>
      <c r="G9" s="3" t="s">
        <v>6</v>
      </c>
      <c r="H9" s="3" t="s">
        <v>7</v>
      </c>
      <c r="I9" s="3" t="s">
        <v>9</v>
      </c>
      <c r="J9" s="3"/>
      <c r="K9" s="3" t="s">
        <v>12</v>
      </c>
      <c r="L9" s="5" t="s">
        <v>0</v>
      </c>
      <c r="N9" s="3" t="s">
        <v>12</v>
      </c>
      <c r="P9" t="s">
        <v>12</v>
      </c>
      <c r="Q9" t="s">
        <v>0</v>
      </c>
    </row>
    <row r="10" spans="1:17" ht="39" x14ac:dyDescent="0.25">
      <c r="A10" t="s">
        <v>3</v>
      </c>
      <c r="B10" s="18" t="s">
        <v>30</v>
      </c>
      <c r="C10">
        <v>31675</v>
      </c>
      <c r="D10">
        <v>1</v>
      </c>
      <c r="E10" s="10">
        <f>D10*C10</f>
        <v>31675</v>
      </c>
      <c r="G10">
        <v>42093</v>
      </c>
      <c r="H10">
        <v>1</v>
      </c>
      <c r="I10">
        <f t="shared" ref="I10:I14" si="0">D10*G10</f>
        <v>42093</v>
      </c>
      <c r="K10">
        <f t="shared" ref="K10:K14" si="1">I10-E10</f>
        <v>10418</v>
      </c>
      <c r="L10" s="2">
        <f t="shared" ref="L10:L14" si="2">K10/E10</f>
        <v>0.32890292028413576</v>
      </c>
      <c r="N10" s="9">
        <v>33355</v>
      </c>
      <c r="P10">
        <f>I10-N10</f>
        <v>8738</v>
      </c>
      <c r="Q10" s="19">
        <f>P10/N10</f>
        <v>0.26196971968220656</v>
      </c>
    </row>
    <row r="11" spans="1:17" x14ac:dyDescent="0.25">
      <c r="A11" t="s">
        <v>3</v>
      </c>
      <c r="B11" t="s">
        <v>27</v>
      </c>
      <c r="C11">
        <v>2168</v>
      </c>
      <c r="D11">
        <v>1</v>
      </c>
      <c r="E11" s="10">
        <f t="shared" ref="E11:E14" si="3">D11*C11</f>
        <v>2168</v>
      </c>
      <c r="G11">
        <v>3933</v>
      </c>
      <c r="H11">
        <v>1</v>
      </c>
      <c r="I11">
        <f t="shared" si="0"/>
        <v>3933</v>
      </c>
      <c r="K11">
        <f t="shared" si="1"/>
        <v>1765</v>
      </c>
      <c r="L11" s="2">
        <f t="shared" si="2"/>
        <v>0.81411439114391149</v>
      </c>
      <c r="N11" s="9">
        <v>2138</v>
      </c>
      <c r="P11">
        <f t="shared" ref="P11:P14" si="4">I11-N11</f>
        <v>1795</v>
      </c>
      <c r="Q11" s="19">
        <f t="shared" ref="Q11:Q15" si="5">P11/N11</f>
        <v>0.83956969130028059</v>
      </c>
    </row>
    <row r="12" spans="1:17" x14ac:dyDescent="0.25">
      <c r="A12" t="s">
        <v>3</v>
      </c>
      <c r="B12" t="s">
        <v>29</v>
      </c>
      <c r="C12">
        <v>3700</v>
      </c>
      <c r="D12">
        <v>1</v>
      </c>
      <c r="E12" s="10">
        <f t="shared" si="3"/>
        <v>3700</v>
      </c>
      <c r="G12">
        <v>7940</v>
      </c>
      <c r="H12">
        <v>1</v>
      </c>
      <c r="I12">
        <f t="shared" si="0"/>
        <v>7940</v>
      </c>
      <c r="K12">
        <f t="shared" si="1"/>
        <v>4240</v>
      </c>
      <c r="L12" s="2">
        <f t="shared" si="2"/>
        <v>1.145945945945946</v>
      </c>
      <c r="N12" s="9">
        <v>4370</v>
      </c>
      <c r="P12">
        <f t="shared" si="4"/>
        <v>3570</v>
      </c>
      <c r="Q12" s="19">
        <f t="shared" si="5"/>
        <v>0.81693363844393596</v>
      </c>
    </row>
    <row r="13" spans="1:17" x14ac:dyDescent="0.25">
      <c r="A13" t="s">
        <v>3</v>
      </c>
      <c r="B13" t="s">
        <v>26</v>
      </c>
      <c r="C13">
        <v>19656</v>
      </c>
      <c r="D13">
        <v>1</v>
      </c>
      <c r="E13" s="10">
        <f t="shared" si="3"/>
        <v>19656</v>
      </c>
      <c r="G13">
        <v>18124</v>
      </c>
      <c r="H13">
        <v>1</v>
      </c>
      <c r="I13">
        <f t="shared" si="0"/>
        <v>18124</v>
      </c>
      <c r="K13">
        <f t="shared" si="1"/>
        <v>-1532</v>
      </c>
      <c r="L13" s="2">
        <f t="shared" si="2"/>
        <v>-7.7940577940577946E-2</v>
      </c>
      <c r="N13" s="9">
        <v>19656</v>
      </c>
      <c r="P13">
        <f t="shared" si="4"/>
        <v>-1532</v>
      </c>
      <c r="Q13" s="19">
        <f t="shared" si="5"/>
        <v>-7.7940577940577946E-2</v>
      </c>
    </row>
    <row r="14" spans="1:17" x14ac:dyDescent="0.25">
      <c r="A14" t="s">
        <v>4</v>
      </c>
      <c r="B14" t="s">
        <v>28</v>
      </c>
      <c r="D14">
        <v>1</v>
      </c>
      <c r="E14" s="10">
        <f t="shared" si="3"/>
        <v>0</v>
      </c>
      <c r="G14">
        <v>4988</v>
      </c>
      <c r="H14">
        <v>1</v>
      </c>
      <c r="I14">
        <f t="shared" si="0"/>
        <v>4988</v>
      </c>
      <c r="K14">
        <f t="shared" si="1"/>
        <v>4988</v>
      </c>
      <c r="L14" s="2" t="e">
        <f t="shared" si="2"/>
        <v>#DIV/0!</v>
      </c>
      <c r="N14" s="21">
        <v>19800</v>
      </c>
      <c r="P14">
        <f t="shared" si="4"/>
        <v>-14812</v>
      </c>
      <c r="Q14" s="19">
        <f t="shared" si="5"/>
        <v>-0.74808080808080812</v>
      </c>
    </row>
    <row r="15" spans="1:17" s="7" customFormat="1" ht="15.75" x14ac:dyDescent="0.25">
      <c r="B15" s="7" t="s">
        <v>19</v>
      </c>
      <c r="E15" s="7">
        <f>SUM(E10:E14)</f>
        <v>57199</v>
      </c>
      <c r="I15" s="7">
        <f>SUM(I10:I14)</f>
        <v>77078</v>
      </c>
      <c r="K15" s="7">
        <f>I15-E15</f>
        <v>19879</v>
      </c>
      <c r="L15" s="8">
        <f>K15/E15</f>
        <v>0.34754104092728894</v>
      </c>
      <c r="N15" s="7">
        <f>SUM(N10:N14)</f>
        <v>79319</v>
      </c>
      <c r="P15" s="7">
        <f>SUM(P10:P14)</f>
        <v>-2241</v>
      </c>
      <c r="Q15" s="20">
        <f t="shared" si="5"/>
        <v>-2.8253003693944706E-2</v>
      </c>
    </row>
    <row r="16" spans="1:17" x14ac:dyDescent="0.25">
      <c r="A16" t="s">
        <v>20</v>
      </c>
      <c r="E16">
        <v>0</v>
      </c>
    </row>
    <row r="17" spans="1:17" x14ac:dyDescent="0.25">
      <c r="A17" t="s">
        <v>20</v>
      </c>
      <c r="E17">
        <v>0</v>
      </c>
    </row>
    <row r="18" spans="1:17" ht="30" x14ac:dyDescent="0.25">
      <c r="A18" s="11" t="s">
        <v>21</v>
      </c>
      <c r="E18" s="10">
        <f>SUM(E11:E12)*0.16</f>
        <v>938.88</v>
      </c>
      <c r="N18" s="9">
        <v>1555</v>
      </c>
    </row>
    <row r="19" spans="1:17" ht="15.75" x14ac:dyDescent="0.25">
      <c r="B19" s="7" t="s">
        <v>22</v>
      </c>
      <c r="E19" s="12">
        <f>SUM(E10:E14,E16:E18)</f>
        <v>58137.88</v>
      </c>
      <c r="F19" s="9"/>
      <c r="G19" s="9"/>
      <c r="H19" s="9"/>
      <c r="I19" s="12">
        <f>SUM(I10:I14,I16:I18)</f>
        <v>77078</v>
      </c>
      <c r="J19" s="9"/>
      <c r="K19" s="12">
        <f>SUM(K10:K14,K16:K18)</f>
        <v>19879</v>
      </c>
      <c r="L19" s="8">
        <f>K19/E19</f>
        <v>0.34192853265375345</v>
      </c>
      <c r="N19" s="9">
        <f>SUM(N15:N18)</f>
        <v>80874</v>
      </c>
      <c r="P19" s="9">
        <f>SUM(P15:P18)</f>
        <v>-2241</v>
      </c>
      <c r="Q19" s="20">
        <f t="shared" ref="Q19" si="6">P19/N19</f>
        <v>-2.7709770754507011E-2</v>
      </c>
    </row>
    <row r="21" spans="1:17" x14ac:dyDescent="0.25">
      <c r="B21" s="21" t="s">
        <v>31</v>
      </c>
    </row>
    <row r="23" spans="1:17" x14ac:dyDescent="0.25">
      <c r="L23" s="1"/>
    </row>
    <row r="24" spans="1:17" x14ac:dyDescent="0.25">
      <c r="L24" s="2"/>
    </row>
    <row r="25" spans="1:17" x14ac:dyDescent="0.25">
      <c r="L25" s="2"/>
    </row>
    <row r="26" spans="1:17" x14ac:dyDescent="0.25">
      <c r="L26" s="2"/>
    </row>
    <row r="27" spans="1:17" x14ac:dyDescent="0.25">
      <c r="L27" s="2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5" spans="12:12" x14ac:dyDescent="0.25">
      <c r="L3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dcterms:created xsi:type="dcterms:W3CDTF">2015-02-25T16:23:54Z</dcterms:created>
  <dcterms:modified xsi:type="dcterms:W3CDTF">2015-08-10T21:03:17Z</dcterms:modified>
</cp:coreProperties>
</file>